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705" yWindow="-15" windowWidth="9540" windowHeight="11955"/>
  </bookViews>
  <sheets>
    <sheet name="гемодиализ в стац" sheetId="1" r:id="rId1"/>
  </sheets>
  <definedNames>
    <definedName name="_xlnm.Print_Area" localSheetId="0">'гемодиализ в стац'!$A$1:$G$12</definedName>
  </definedNames>
  <calcPr calcId="124519"/>
</workbook>
</file>

<file path=xl/calcChain.xml><?xml version="1.0" encoding="utf-8"?>
<calcChain xmlns="http://schemas.openxmlformats.org/spreadsheetml/2006/main">
  <c r="G5" i="1"/>
  <c r="F5"/>
  <c r="C5" l="1"/>
  <c r="C4"/>
  <c r="D12"/>
  <c r="E12"/>
  <c r="F12"/>
  <c r="G12"/>
  <c r="C12" l="1"/>
</calcChain>
</file>

<file path=xl/sharedStrings.xml><?xml version="1.0" encoding="utf-8"?>
<sst xmlns="http://schemas.openxmlformats.org/spreadsheetml/2006/main" count="22" uniqueCount="18">
  <si>
    <t>Наименование медицинской организации</t>
  </si>
  <si>
    <t>ИТОГО</t>
  </si>
  <si>
    <t>1 квартал</t>
  </si>
  <si>
    <t>2 квартал</t>
  </si>
  <si>
    <t>3 квартал</t>
  </si>
  <si>
    <t>4 квартал</t>
  </si>
  <si>
    <t>Плановое задание услуг гемодиализа и перитонеального диализа в условиях круглосуточного стационара для медицинских организаций и Вологодского филиала АО «Страховая компания «СОГАЗ-Мед» на 2021 год</t>
  </si>
  <si>
    <t>БУЗ ВО "Вологодская областная клиническая больница"</t>
  </si>
  <si>
    <t>БУЗ ВО "Вологодская городская больница №1"</t>
  </si>
  <si>
    <t>БУЗ ВО "МСЧ "Северсталь"</t>
  </si>
  <si>
    <t>БУЗ ВО "Великоустюгская ЦРБ"</t>
  </si>
  <si>
    <t>БУЗ ВО "Череповецкая городская больница"</t>
  </si>
  <si>
    <t>№ п/п</t>
  </si>
  <si>
    <t>БУЗ ВО "Вологодская областная детская клиническая больница"(гемодиафильтрация продолжительная A18.05.011.002 )</t>
  </si>
  <si>
    <t>БУЗ ВО "Вологодская областная детская клиническая больница"(Перитонеальный диализ проточный А18.30.001.001)</t>
  </si>
  <si>
    <t>БУЗ ВО "Вологодская областная детская больница № 2" (перитонеальный диализ А18.30.001)</t>
  </si>
  <si>
    <t>услуги/сутки/дни обмена</t>
  </si>
  <si>
    <t xml:space="preserve">ПЛАН 2021 года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</si>
</sst>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8"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="70" zoomScaleNormal="90" zoomScaleSheetLayoutView="70" workbookViewId="0">
      <selection activeCell="A2" sqref="A2:A3"/>
    </sheetView>
  </sheetViews>
  <sheetFormatPr defaultRowHeight="15"/>
  <cols>
    <col min="1" max="1" width="18.42578125" customWidth="1"/>
    <col min="2" max="2" width="72.7109375" style="9" customWidth="1"/>
    <col min="3" max="3" width="25.140625" customWidth="1"/>
    <col min="4" max="4" width="18.42578125" customWidth="1"/>
    <col min="5" max="7" width="23.85546875" style="1" customWidth="1"/>
  </cols>
  <sheetData>
    <row r="1" spans="1:7" s="2" customFormat="1" ht="72" customHeight="1">
      <c r="A1" s="15" t="s">
        <v>6</v>
      </c>
      <c r="B1" s="15"/>
      <c r="C1" s="15"/>
      <c r="D1" s="15"/>
      <c r="E1" s="15"/>
      <c r="F1" s="15"/>
      <c r="G1" s="15"/>
    </row>
    <row r="2" spans="1:7" s="2" customFormat="1" ht="53.25" customHeight="1">
      <c r="A2" s="14" t="s">
        <v>12</v>
      </c>
      <c r="B2" s="12" t="s">
        <v>0</v>
      </c>
      <c r="C2" s="5" t="s">
        <v>17</v>
      </c>
      <c r="D2" s="5" t="s">
        <v>2</v>
      </c>
      <c r="E2" s="5" t="s">
        <v>3</v>
      </c>
      <c r="F2" s="5" t="s">
        <v>4</v>
      </c>
      <c r="G2" s="5" t="s">
        <v>5</v>
      </c>
    </row>
    <row r="3" spans="1:7" s="2" customFormat="1" ht="54" customHeight="1">
      <c r="A3" s="14"/>
      <c r="B3" s="13"/>
      <c r="C3" s="10" t="s">
        <v>16</v>
      </c>
      <c r="D3" s="10" t="s">
        <v>16</v>
      </c>
      <c r="E3" s="10" t="s">
        <v>16</v>
      </c>
      <c r="F3" s="10" t="s">
        <v>16</v>
      </c>
      <c r="G3" s="10" t="s">
        <v>16</v>
      </c>
    </row>
    <row r="4" spans="1:7" ht="37.5" customHeight="1">
      <c r="A4" s="3">
        <v>1</v>
      </c>
      <c r="B4" s="7" t="s">
        <v>8</v>
      </c>
      <c r="C4" s="3">
        <f>SUM(D4:G4)</f>
        <v>80</v>
      </c>
      <c r="D4" s="3">
        <v>10</v>
      </c>
      <c r="E4" s="3">
        <v>10</v>
      </c>
      <c r="F4" s="4">
        <v>20</v>
      </c>
      <c r="G4" s="4">
        <v>40</v>
      </c>
    </row>
    <row r="5" spans="1:7" ht="37.5" customHeight="1">
      <c r="A5" s="3">
        <v>2</v>
      </c>
      <c r="B5" s="7" t="s">
        <v>7</v>
      </c>
      <c r="C5" s="3">
        <f>D5+E5+F5+G5</f>
        <v>1170</v>
      </c>
      <c r="D5" s="4">
        <v>0</v>
      </c>
      <c r="E5" s="4">
        <v>363</v>
      </c>
      <c r="F5" s="4">
        <f>425</f>
        <v>425</v>
      </c>
      <c r="G5" s="4">
        <f>350+41-9</f>
        <v>382</v>
      </c>
    </row>
    <row r="6" spans="1:7" ht="69" customHeight="1">
      <c r="A6" s="16">
        <v>3</v>
      </c>
      <c r="B6" s="7" t="s">
        <v>13</v>
      </c>
      <c r="C6" s="3">
        <v>12</v>
      </c>
      <c r="D6" s="3">
        <v>3</v>
      </c>
      <c r="E6" s="3">
        <v>3</v>
      </c>
      <c r="F6" s="4">
        <v>3</v>
      </c>
      <c r="G6" s="4">
        <v>3</v>
      </c>
    </row>
    <row r="7" spans="1:7" ht="56.25">
      <c r="A7" s="17"/>
      <c r="B7" s="7" t="s">
        <v>14</v>
      </c>
      <c r="C7" s="3">
        <v>1</v>
      </c>
      <c r="D7" s="3">
        <v>1</v>
      </c>
      <c r="E7" s="3">
        <v>0</v>
      </c>
      <c r="F7" s="4">
        <v>0</v>
      </c>
      <c r="G7" s="4">
        <v>0</v>
      </c>
    </row>
    <row r="8" spans="1:7" ht="37.5" customHeight="1">
      <c r="A8" s="3">
        <v>4</v>
      </c>
      <c r="B8" s="7" t="s">
        <v>9</v>
      </c>
      <c r="C8" s="3">
        <v>900</v>
      </c>
      <c r="D8" s="3">
        <v>260</v>
      </c>
      <c r="E8" s="3">
        <v>210</v>
      </c>
      <c r="F8" s="4">
        <v>190</v>
      </c>
      <c r="G8" s="4">
        <v>240</v>
      </c>
    </row>
    <row r="9" spans="1:7" ht="50.25" customHeight="1">
      <c r="A9" s="3">
        <v>5</v>
      </c>
      <c r="B9" s="7" t="s">
        <v>11</v>
      </c>
      <c r="C9" s="3">
        <v>600</v>
      </c>
      <c r="D9" s="3">
        <v>50</v>
      </c>
      <c r="E9" s="3">
        <v>200</v>
      </c>
      <c r="F9" s="4">
        <v>150</v>
      </c>
      <c r="G9" s="4">
        <v>200</v>
      </c>
    </row>
    <row r="10" spans="1:7" ht="37.5" customHeight="1">
      <c r="A10" s="3">
        <v>6</v>
      </c>
      <c r="B10" s="7" t="s">
        <v>10</v>
      </c>
      <c r="C10" s="3">
        <v>80</v>
      </c>
      <c r="D10" s="3">
        <v>20</v>
      </c>
      <c r="E10" s="3">
        <v>20</v>
      </c>
      <c r="F10" s="4">
        <v>20</v>
      </c>
      <c r="G10" s="4">
        <v>20</v>
      </c>
    </row>
    <row r="11" spans="1:7" ht="55.5" customHeight="1">
      <c r="A11" s="11">
        <v>7</v>
      </c>
      <c r="B11" s="7" t="s">
        <v>15</v>
      </c>
      <c r="C11" s="3">
        <v>30</v>
      </c>
      <c r="D11" s="3">
        <v>10</v>
      </c>
      <c r="E11" s="3">
        <v>10</v>
      </c>
      <c r="F11" s="4">
        <v>10</v>
      </c>
      <c r="G11" s="4">
        <v>0</v>
      </c>
    </row>
    <row r="12" spans="1:7" s="2" customFormat="1" ht="25.5" customHeight="1">
      <c r="A12" s="6"/>
      <c r="B12" s="8" t="s">
        <v>1</v>
      </c>
      <c r="C12" s="6">
        <f>SUM(C4:C11)</f>
        <v>2873</v>
      </c>
      <c r="D12" s="6">
        <f>SUM(D4:D11)</f>
        <v>354</v>
      </c>
      <c r="E12" s="6">
        <f>SUM(E4:E11)</f>
        <v>816</v>
      </c>
      <c r="F12" s="6">
        <f>SUM(F4:F11)</f>
        <v>818</v>
      </c>
      <c r="G12" s="6">
        <f>SUM(G4:G11)</f>
        <v>885</v>
      </c>
    </row>
    <row r="13" spans="1:7" s="2" customFormat="1" ht="18.75">
      <c r="A13"/>
      <c r="B13" s="9"/>
      <c r="C13"/>
      <c r="D13"/>
      <c r="E13" s="1"/>
      <c r="F13" s="1"/>
      <c r="G13" s="1"/>
    </row>
    <row r="14" spans="1:7" s="2" customFormat="1" ht="18.75">
      <c r="A14"/>
      <c r="B14" s="9"/>
      <c r="C14"/>
      <c r="D14"/>
      <c r="E14" s="1"/>
      <c r="F14" s="1"/>
      <c r="G14" s="1"/>
    </row>
    <row r="15" spans="1:7" s="2" customFormat="1" ht="18.75" customHeight="1">
      <c r="A15"/>
      <c r="B15" s="9"/>
      <c r="C15"/>
      <c r="D15"/>
      <c r="E15" s="1"/>
      <c r="F15" s="1"/>
      <c r="G15" s="1"/>
    </row>
    <row r="16" spans="1:7" s="2" customFormat="1" ht="18.75">
      <c r="A16"/>
      <c r="B16" s="9"/>
      <c r="C16"/>
      <c r="D16"/>
      <c r="E16" s="1"/>
      <c r="F16" s="1"/>
      <c r="G16" s="1"/>
    </row>
    <row r="17" spans="1:7" s="2" customFormat="1" ht="18.75">
      <c r="A17"/>
      <c r="B17" s="9"/>
      <c r="C17"/>
      <c r="D17"/>
      <c r="E17" s="1"/>
      <c r="F17" s="1"/>
      <c r="G17" s="1"/>
    </row>
    <row r="18" spans="1:7" s="2" customFormat="1" ht="18.75">
      <c r="A18"/>
      <c r="B18" s="9"/>
      <c r="C18"/>
      <c r="D18"/>
      <c r="E18" s="1"/>
      <c r="F18" s="1"/>
      <c r="G18" s="1"/>
    </row>
    <row r="19" spans="1:7" s="2" customFormat="1" ht="18.75">
      <c r="A19"/>
      <c r="B19" s="9"/>
      <c r="C19"/>
      <c r="D19"/>
      <c r="E19" s="1"/>
      <c r="F19" s="1"/>
      <c r="G19" s="1"/>
    </row>
    <row r="20" spans="1:7" s="2" customFormat="1" ht="18.75">
      <c r="A20"/>
      <c r="B20" s="9"/>
      <c r="C20"/>
      <c r="D20"/>
      <c r="E20" s="1"/>
      <c r="F20" s="1"/>
      <c r="G20" s="1"/>
    </row>
    <row r="21" spans="1:7" s="2" customFormat="1" ht="18.75">
      <c r="A21"/>
      <c r="B21" s="9"/>
      <c r="C21"/>
      <c r="D21"/>
      <c r="E21" s="1"/>
      <c r="F21" s="1"/>
      <c r="G21" s="1"/>
    </row>
    <row r="22" spans="1:7" s="2" customFormat="1" ht="18.75">
      <c r="A22"/>
      <c r="B22" s="9"/>
      <c r="C22"/>
      <c r="D22"/>
      <c r="E22" s="1"/>
      <c r="F22" s="1"/>
      <c r="G22" s="1"/>
    </row>
  </sheetData>
  <mergeCells count="4">
    <mergeCell ref="B2:B3"/>
    <mergeCell ref="A2:A3"/>
    <mergeCell ref="A1:G1"/>
    <mergeCell ref="A6:A7"/>
  </mergeCells>
  <conditionalFormatting sqref="C2:D2">
    <cfRule type="expression" dxfId="7" priority="34">
      <formula>$B2=3</formula>
    </cfRule>
    <cfRule type="expression" dxfId="6" priority="35">
      <formula>$B2=2</formula>
    </cfRule>
    <cfRule type="expression" dxfId="5" priority="36">
      <formula>$B2=1</formula>
    </cfRule>
  </conditionalFormatting>
  <conditionalFormatting sqref="C2:D2">
    <cfRule type="expression" dxfId="4" priority="33">
      <formula>$B2=4</formula>
    </cfRule>
  </conditionalFormatting>
  <conditionalFormatting sqref="E2:G2">
    <cfRule type="expression" dxfId="3" priority="26">
      <formula>$B2=3</formula>
    </cfRule>
    <cfRule type="expression" dxfId="2" priority="27">
      <formula>$B2=2</formula>
    </cfRule>
    <cfRule type="expression" dxfId="1" priority="28">
      <formula>$B2=1</formula>
    </cfRule>
  </conditionalFormatting>
  <conditionalFormatting sqref="E2:G2">
    <cfRule type="expression" dxfId="0" priority="25">
      <formula>$B2=4</formula>
    </cfRule>
  </conditionalFormatting>
  <pageMargins left="0.78740157480314965" right="0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гемодиализ в стац</vt:lpstr>
      <vt:lpstr>'гемодиализ в стац'!Область_печати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Гагарова Е.А.</dc:creator>
  <cp:lastModifiedBy>zpz_07</cp:lastModifiedBy>
  <cp:lastPrinted>2021-01-25T08:10:41Z</cp:lastPrinted>
  <dcterms:created xsi:type="dcterms:W3CDTF">2018-01-26T09:32:46Z</dcterms:created>
  <dcterms:modified xsi:type="dcterms:W3CDTF">2021-01-26T08:26:35Z</dcterms:modified>
</cp:coreProperties>
</file>