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40" yWindow="720" windowWidth="23490" windowHeight="11655" tabRatio="904" firstSheet="1" activeTab="1"/>
  </bookViews>
  <sheets>
    <sheet name="System" sheetId="5" state="veryHidden" r:id="rId1"/>
    <sheet name="Свод" sheetId="6" r:id="rId2"/>
    <sheet name="ВОКБ" sheetId="80" r:id="rId3"/>
    <sheet name="ВООБ" sheetId="79" r:id="rId4"/>
    <sheet name="ВОДКБ" sheetId="78" r:id="rId5"/>
    <sheet name="ВОИБ" sheetId="77" r:id="rId6"/>
    <sheet name="ВОГВВ" sheetId="76" r:id="rId7"/>
    <sheet name="ВОКВД" sheetId="75" r:id="rId8"/>
    <sheet name="ВООД" sheetId="74" r:id="rId9"/>
    <sheet name="ВОКВД №2" sheetId="73" r:id="rId10"/>
    <sheet name="ВОКБ №2" sheetId="72" r:id="rId11"/>
    <sheet name="ВОЛРЦ" sheetId="71" r:id="rId12"/>
    <sheet name="ВОДБ № 2" sheetId="70" r:id="rId13"/>
    <sheet name="ВГБ №1" sheetId="69" r:id="rId14"/>
    <sheet name="ВГБ №2" sheetId="68" r:id="rId15"/>
    <sheet name="ВГП №1" sheetId="67" r:id="rId16"/>
    <sheet name="ВГП №5" sheetId="66" r:id="rId17"/>
    <sheet name="ВДГП" sheetId="65" r:id="rId18"/>
    <sheet name="ЧУЗ РЖД (Вологда)" sheetId="64" r:id="rId19"/>
    <sheet name="ЧУЗ РЖД (Череповец) " sheetId="63" r:id="rId20"/>
    <sheet name="МСЧ МВД" sheetId="62" r:id="rId21"/>
    <sheet name="Клиника &quot;Говорово&quot;" sheetId="61" r:id="rId22"/>
    <sheet name="ВРДЦ" sheetId="60" r:id="rId23"/>
    <sheet name="Вита ЭКО" sheetId="59" r:id="rId24"/>
    <sheet name="КДЦ&quot;ВИТА клиника&quot;" sheetId="58" r:id="rId25"/>
    <sheet name="МЦ &quot;Бодрость&quot;" sheetId="57" r:id="rId26"/>
    <sheet name="Новый источник" sheetId="56" r:id="rId27"/>
    <sheet name="Клиника Константа" sheetId="55" r:id="rId28"/>
    <sheet name="ВГРД" sheetId="54" r:id="rId29"/>
    <sheet name="Бальнеоклиника" sheetId="53" r:id="rId30"/>
    <sheet name="Центр Эко" sheetId="52" r:id="rId31"/>
    <sheet name="Красота и здоровье" sheetId="51" r:id="rId32"/>
    <sheet name="Геном-Вологда" sheetId="50" r:id="rId33"/>
    <sheet name="ЧГБ(Череповец)" sheetId="49" r:id="rId34"/>
    <sheet name="ЧГБ(районы)" sheetId="48" r:id="rId35"/>
    <sheet name="МСЧ &quot;Северсталь&quot;" sheetId="47" r:id="rId36"/>
    <sheet name="ЧДГП №1" sheetId="46" r:id="rId37"/>
    <sheet name="ЧГРД" sheetId="45" r:id="rId38"/>
    <sheet name="НУ &quot;МЦ &quot;Родник&quot;" sheetId="44" r:id="rId39"/>
    <sheet name="ПАО &quot;Северсталь&quot;" sheetId="43" r:id="rId40"/>
    <sheet name="Дет.спец.психонев. сан." sheetId="42" r:id="rId41"/>
    <sheet name="Первая многопрофильная клиника" sheetId="41" r:id="rId42"/>
    <sheet name="Бабаевская ЦРБ" sheetId="40" r:id="rId43"/>
    <sheet name="РЖД Бабаево" sheetId="39" r:id="rId44"/>
    <sheet name="Бабушкинская ЦРБ" sheetId="38" r:id="rId45"/>
    <sheet name="Белозерская ЦРБ" sheetId="37" r:id="rId46"/>
    <sheet name="Вашкинская ЦРБ" sheetId="36" r:id="rId47"/>
    <sheet name="Великоустюгская ЦРБ" sheetId="35" r:id="rId48"/>
    <sheet name="Верховажская ЦРБ" sheetId="34" r:id="rId49"/>
    <sheet name="Вожегодская ЦРБ" sheetId="33" r:id="rId50"/>
    <sheet name="Вологодская ЦРБ" sheetId="32" r:id="rId51"/>
    <sheet name="Вытегорская ЦРБ" sheetId="31" r:id="rId52"/>
    <sheet name="Грязовецкая ЦРБ" sheetId="30" r:id="rId53"/>
    <sheet name="Кадуйская ЦРБ" sheetId="29" r:id="rId54"/>
    <sheet name="Кирилловская ЦРБ" sheetId="28" r:id="rId55"/>
    <sheet name="К-Городецкая ЦРБ" sheetId="27" r:id="rId56"/>
    <sheet name="Междуреченская ЦРБ" sheetId="26" r:id="rId57"/>
    <sheet name="Никольская ЦРБ" sheetId="25" r:id="rId58"/>
    <sheet name="Нюксенская ЦРБ" sheetId="24" r:id="rId59"/>
    <sheet name="Сокольская ЦРБ" sheetId="23" r:id="rId60"/>
    <sheet name="Сямженская ЦРБ" sheetId="22" r:id="rId61"/>
    <sheet name="Тарногская ЦРБ" sheetId="21" r:id="rId62"/>
    <sheet name="Тотемская ЦРБ" sheetId="20" r:id="rId63"/>
    <sheet name="У-Кубинская ЦРБ" sheetId="19" r:id="rId64"/>
    <sheet name="Устюженская ЦРБ" sheetId="18" r:id="rId65"/>
    <sheet name="Харовская ЦРБ" sheetId="17" r:id="rId66"/>
    <sheet name="Чагодощенская ЦРБ" sheetId="16" r:id="rId67"/>
    <sheet name="Шекснинская ЦРБ" sheetId="15" r:id="rId68"/>
    <sheet name="АВА-ПЕТЕР" sheetId="14" r:id="rId69"/>
    <sheet name="Эмбрилайф" sheetId="13" r:id="rId70"/>
    <sheet name="Медэко" sheetId="12" r:id="rId71"/>
    <sheet name="Юнона" sheetId="11" r:id="rId72"/>
    <sheet name="Ай-Клиник" sheetId="10" r:id="rId73"/>
    <sheet name="Офтальмологический центр" sheetId="9" r:id="rId74"/>
    <sheet name="ОстМедКонсалт" sheetId="8" r:id="rId75"/>
    <sheet name="Мать и дитя" sheetId="7" r:id="rId76"/>
  </sheets>
  <definedNames>
    <definedName name="_xlnm._FilterDatabase" localSheetId="68">'АВА-ПЕТЕР'!#REF!</definedName>
    <definedName name="_xlnm._FilterDatabase" localSheetId="72">'Ай-Клиник'!#REF!</definedName>
    <definedName name="_xlnm._FilterDatabase" localSheetId="42">'Бабаевская ЦРБ'!#REF!</definedName>
    <definedName name="_xlnm._FilterDatabase" localSheetId="44">'Бабушкинская ЦРБ'!#REF!</definedName>
    <definedName name="_xlnm._FilterDatabase" localSheetId="29">Бальнеоклиника!#REF!</definedName>
    <definedName name="_xlnm._FilterDatabase" localSheetId="45">'Белозерская ЦРБ'!#REF!</definedName>
    <definedName name="_xlnm._FilterDatabase" localSheetId="46">'Вашкинская ЦРБ'!#REF!</definedName>
    <definedName name="_xlnm._FilterDatabase" localSheetId="13">'ВГБ №1'!#REF!</definedName>
    <definedName name="_xlnm._FilterDatabase" localSheetId="14">'ВГБ №2'!#REF!</definedName>
    <definedName name="_xlnm._FilterDatabase" localSheetId="15">'ВГП №1'!#REF!</definedName>
    <definedName name="_xlnm._FilterDatabase" localSheetId="16">'ВГП №5'!#REF!</definedName>
    <definedName name="_xlnm._FilterDatabase" localSheetId="28">ВГРД!#REF!</definedName>
    <definedName name="_xlnm._FilterDatabase" localSheetId="17">ВДГП!#REF!</definedName>
    <definedName name="_xlnm._FilterDatabase" localSheetId="47">'Великоустюгская ЦРБ'!#REF!</definedName>
    <definedName name="_xlnm._FilterDatabase" localSheetId="48">'Верховажская ЦРБ'!#REF!</definedName>
    <definedName name="_xlnm._FilterDatabase" localSheetId="23">'Вита ЭКО'!#REF!</definedName>
    <definedName name="_xlnm._FilterDatabase" localSheetId="6">ВОГВВ!#REF!</definedName>
    <definedName name="_xlnm._FilterDatabase" localSheetId="12">'ВОДБ № 2'!#REF!</definedName>
    <definedName name="_xlnm._FilterDatabase" localSheetId="4">ВОДКБ!#REF!</definedName>
    <definedName name="_xlnm._FilterDatabase" localSheetId="49">'Вожегодская ЦРБ'!#REF!</definedName>
    <definedName name="_xlnm._FilterDatabase" localSheetId="5">ВОИБ!#REF!</definedName>
    <definedName name="_xlnm._FilterDatabase" localSheetId="2">ВОКБ!#REF!</definedName>
    <definedName name="_xlnm._FilterDatabase" localSheetId="10">'ВОКБ №2'!#REF!</definedName>
    <definedName name="_xlnm._FilterDatabase" localSheetId="7">ВОКВД!#REF!</definedName>
    <definedName name="_xlnm._FilterDatabase" localSheetId="9">'ВОКВД №2'!#REF!</definedName>
    <definedName name="_xlnm._FilterDatabase" localSheetId="50">'Вологодская ЦРБ'!#REF!</definedName>
    <definedName name="_xlnm._FilterDatabase" localSheetId="11">ВОЛРЦ!#REF!</definedName>
    <definedName name="_xlnm._FilterDatabase" localSheetId="3">ВООБ!#REF!</definedName>
    <definedName name="_xlnm._FilterDatabase" localSheetId="8">ВООД!#REF!</definedName>
    <definedName name="_xlnm._FilterDatabase" localSheetId="22">ВРДЦ!#REF!</definedName>
    <definedName name="_xlnm._FilterDatabase" localSheetId="51">'Вытегорская ЦРБ'!#REF!</definedName>
    <definedName name="_xlnm._FilterDatabase" localSheetId="32">'Геном-Вологда'!#REF!</definedName>
    <definedName name="_xlnm._FilterDatabase" localSheetId="52">'Грязовецкая ЦРБ'!#REF!</definedName>
    <definedName name="_xlnm._FilterDatabase" localSheetId="40">'Дет.спец.психонев. сан.'!#REF!</definedName>
    <definedName name="_xlnm._FilterDatabase" localSheetId="53">'Кадуйская ЦРБ'!#REF!</definedName>
    <definedName name="_xlnm._FilterDatabase" localSheetId="55">'К-Городецкая ЦРБ'!#REF!</definedName>
    <definedName name="_xlnm._FilterDatabase" localSheetId="24">'КДЦ"ВИТА клиника"'!#REF!</definedName>
    <definedName name="_xlnm._FilterDatabase" localSheetId="54">'Кирилловская ЦРБ'!#REF!</definedName>
    <definedName name="_xlnm._FilterDatabase" localSheetId="21">'Клиника "Говорово"'!#REF!</definedName>
    <definedName name="_xlnm._FilterDatabase" localSheetId="27">'Клиника Константа'!#REF!</definedName>
    <definedName name="_xlnm._FilterDatabase" localSheetId="31">'Красота и здоровье'!#REF!</definedName>
    <definedName name="_xlnm._FilterDatabase" localSheetId="75">'Мать и дитя'!#REF!</definedName>
    <definedName name="_xlnm._FilterDatabase" localSheetId="70">Медэко!#REF!</definedName>
    <definedName name="_xlnm._FilterDatabase" localSheetId="56">'Междуреченская ЦРБ'!#REF!</definedName>
    <definedName name="_xlnm._FilterDatabase" localSheetId="35">'МСЧ "Северсталь"'!#REF!</definedName>
    <definedName name="_xlnm._FilterDatabase" localSheetId="20">'МСЧ МВД'!#REF!</definedName>
    <definedName name="_xlnm._FilterDatabase" localSheetId="25">'МЦ "Бодрость"'!#REF!</definedName>
    <definedName name="_xlnm._FilterDatabase" localSheetId="57">'Никольская ЦРБ'!#REF!</definedName>
    <definedName name="_xlnm._FilterDatabase" localSheetId="26">'Новый источник'!#REF!</definedName>
    <definedName name="_xlnm._FilterDatabase" localSheetId="38">'НУ "МЦ "Родник"'!#REF!</definedName>
    <definedName name="_xlnm._FilterDatabase" localSheetId="58">'Нюксенская ЦРБ'!#REF!</definedName>
    <definedName name="_xlnm._FilterDatabase" localSheetId="74">ОстМедКонсалт!#REF!</definedName>
    <definedName name="_xlnm._FilterDatabase" localSheetId="73">'Офтальмологический центр'!#REF!</definedName>
    <definedName name="_xlnm._FilterDatabase" localSheetId="39">'ПАО "Северсталь"'!#REF!</definedName>
    <definedName name="_xlnm._FilterDatabase" localSheetId="41">'Первая многопрофильная клиника'!#REF!</definedName>
    <definedName name="_xlnm._FilterDatabase" localSheetId="43">'РЖД Бабаево'!#REF!</definedName>
    <definedName name="_xlnm._FilterDatabase" localSheetId="1" hidden="1">Свод!#REF!</definedName>
    <definedName name="_xlnm._FilterDatabase" localSheetId="59">'Сокольская ЦРБ'!#REF!</definedName>
    <definedName name="_xlnm._FilterDatabase" localSheetId="60">'Сямженская ЦРБ'!#REF!</definedName>
    <definedName name="_xlnm._FilterDatabase" localSheetId="61">'Тарногская ЦРБ'!#REF!</definedName>
    <definedName name="_xlnm._FilterDatabase" localSheetId="62">'Тотемская ЦРБ'!#REF!</definedName>
    <definedName name="_xlnm._FilterDatabase" localSheetId="63">'У-Кубинская ЦРБ'!#REF!</definedName>
    <definedName name="_xlnm._FilterDatabase" localSheetId="64">'Устюженская ЦРБ'!#REF!</definedName>
    <definedName name="_xlnm._FilterDatabase" localSheetId="65">'Харовская ЦРБ'!#REF!</definedName>
    <definedName name="_xlnm._FilterDatabase" localSheetId="30">'Центр Эко'!#REF!</definedName>
    <definedName name="_xlnm._FilterDatabase" localSheetId="66">'Чагодощенская ЦРБ'!#REF!</definedName>
    <definedName name="_xlnm._FilterDatabase" localSheetId="34">'ЧГБ(районы)'!#REF!</definedName>
    <definedName name="_xlnm._FilterDatabase" localSheetId="33">'ЧГБ(Череповец)'!#REF!</definedName>
    <definedName name="_xlnm._FilterDatabase" localSheetId="37">ЧГРД!#REF!</definedName>
    <definedName name="_xlnm._FilterDatabase" localSheetId="36">'ЧДГП №1'!#REF!</definedName>
    <definedName name="_xlnm._FilterDatabase" localSheetId="18">'ЧУЗ РЖД (Вологда)'!#REF!</definedName>
    <definedName name="_xlnm._FilterDatabase" localSheetId="19">'ЧУЗ РЖД (Череповец) '!#REF!</definedName>
    <definedName name="_xlnm._FilterDatabase" localSheetId="67">'Шекснинская ЦРБ'!#REF!</definedName>
    <definedName name="_xlnm._FilterDatabase" localSheetId="69">Эмбрилайф!#REF!</definedName>
    <definedName name="_xlnm._FilterDatabase" localSheetId="71">Юнона!#REF!</definedName>
    <definedName name="OrgName" localSheetId="68">'АВА-ПЕТЕР'!$D$2</definedName>
    <definedName name="OrgName" localSheetId="72">'Ай-Клиник'!$D$2</definedName>
    <definedName name="OrgName" localSheetId="42">'Бабаевская ЦРБ'!$D$2</definedName>
    <definedName name="OrgName" localSheetId="44">'Бабушкинская ЦРБ'!$D$2</definedName>
    <definedName name="OrgName" localSheetId="29">Бальнеоклиника!$D$2</definedName>
    <definedName name="OrgName" localSheetId="45">'Белозерская ЦРБ'!$D$2</definedName>
    <definedName name="OrgName" localSheetId="46">'Вашкинская ЦРБ'!$D$2</definedName>
    <definedName name="OrgName" localSheetId="13">'ВГБ №1'!$D$2</definedName>
    <definedName name="OrgName" localSheetId="14">'ВГБ №2'!$D$2</definedName>
    <definedName name="OrgName" localSheetId="15">'ВГП №1'!$D$2</definedName>
    <definedName name="OrgName" localSheetId="16">'ВГП №5'!$D$2</definedName>
    <definedName name="OrgName" localSheetId="28">ВГРД!$D$2</definedName>
    <definedName name="OrgName" localSheetId="17">ВДГП!$D$2</definedName>
    <definedName name="OrgName" localSheetId="47">'Великоустюгская ЦРБ'!$D$2</definedName>
    <definedName name="OrgName" localSheetId="48">'Верховажская ЦРБ'!$D$2</definedName>
    <definedName name="OrgName" localSheetId="23">'Вита ЭКО'!$D$2</definedName>
    <definedName name="OrgName" localSheetId="6">ВОГВВ!$D$2</definedName>
    <definedName name="OrgName" localSheetId="12">'ВОДБ № 2'!$D$2</definedName>
    <definedName name="OrgName" localSheetId="4">ВОДКБ!$D$2</definedName>
    <definedName name="OrgName" localSheetId="49">'Вожегодская ЦРБ'!$D$2</definedName>
    <definedName name="OrgName" localSheetId="5">ВОИБ!$D$2</definedName>
    <definedName name="OrgName" localSheetId="2">ВОКБ!$D$2</definedName>
    <definedName name="OrgName" localSheetId="10">'ВОКБ №2'!$D$2</definedName>
    <definedName name="OrgName" localSheetId="7">ВОКВД!$D$2</definedName>
    <definedName name="OrgName" localSheetId="9">'ВОКВД №2'!$D$2</definedName>
    <definedName name="OrgName" localSheetId="50">'Вологодская ЦРБ'!$D$2</definedName>
    <definedName name="OrgName" localSheetId="11">ВОЛРЦ!$D$2</definedName>
    <definedName name="OrgName" localSheetId="3">ВООБ!$D$2</definedName>
    <definedName name="OrgName" localSheetId="8">ВООД!$D$2</definedName>
    <definedName name="OrgName" localSheetId="22">ВРДЦ!$D$2</definedName>
    <definedName name="OrgName" localSheetId="51">'Вытегорская ЦРБ'!$D$2</definedName>
    <definedName name="OrgName" localSheetId="32">'Геном-Вологда'!$D$2</definedName>
    <definedName name="OrgName" localSheetId="52">'Грязовецкая ЦРБ'!$D$2</definedName>
    <definedName name="OrgName" localSheetId="40">'Дет.спец.психонев. сан.'!$D$2</definedName>
    <definedName name="OrgName" localSheetId="53">'Кадуйская ЦРБ'!$D$2</definedName>
    <definedName name="OrgName" localSheetId="55">'К-Городецкая ЦРБ'!$D$2</definedName>
    <definedName name="OrgName" localSheetId="24">'КДЦ"ВИТА клиника"'!$D$2</definedName>
    <definedName name="OrgName" localSheetId="54">'Кирилловская ЦРБ'!$D$2</definedName>
    <definedName name="OrgName" localSheetId="21">'Клиника "Говорово"'!$D$2</definedName>
    <definedName name="OrgName" localSheetId="27">'Клиника Константа'!$D$2</definedName>
    <definedName name="OrgName" localSheetId="31">'Красота и здоровье'!$D$2</definedName>
    <definedName name="OrgName" localSheetId="75">'Мать и дитя'!$D$2</definedName>
    <definedName name="OrgName" localSheetId="70">Медэко!$D$2</definedName>
    <definedName name="OrgName" localSheetId="56">'Междуреченская ЦРБ'!$D$2</definedName>
    <definedName name="OrgName" localSheetId="35">'МСЧ "Северсталь"'!$D$2</definedName>
    <definedName name="OrgName" localSheetId="20">'МСЧ МВД'!$D$2</definedName>
    <definedName name="OrgName" localSheetId="25">'МЦ "Бодрость"'!$D$2</definedName>
    <definedName name="OrgName" localSheetId="57">'Никольская ЦРБ'!$D$2</definedName>
    <definedName name="OrgName" localSheetId="26">'Новый источник'!$D$2</definedName>
    <definedName name="OrgName" localSheetId="38">'НУ "МЦ "Родник"'!$D$2</definedName>
    <definedName name="OrgName" localSheetId="58">'Нюксенская ЦРБ'!$D$2</definedName>
    <definedName name="OrgName" localSheetId="74">ОстМедКонсалт!$D$2</definedName>
    <definedName name="OrgName" localSheetId="73">'Офтальмологический центр'!$D$2</definedName>
    <definedName name="OrgName" localSheetId="39">'ПАО "Северсталь"'!$D$2</definedName>
    <definedName name="OrgName" localSheetId="41">'Первая многопрофильная клиника'!$D$2</definedName>
    <definedName name="OrgName" localSheetId="43">'РЖД Бабаево'!$D$2</definedName>
    <definedName name="OrgName" localSheetId="59">'Сокольская ЦРБ'!$D$2</definedName>
    <definedName name="OrgName" localSheetId="60">'Сямженская ЦРБ'!$D$2</definedName>
    <definedName name="OrgName" localSheetId="61">'Тарногская ЦРБ'!$D$2</definedName>
    <definedName name="OrgName" localSheetId="62">'Тотемская ЦРБ'!$D$2</definedName>
    <definedName name="OrgName" localSheetId="63">'У-Кубинская ЦРБ'!$D$2</definedName>
    <definedName name="OrgName" localSheetId="64">'Устюженская ЦРБ'!$D$2</definedName>
    <definedName name="OrgName" localSheetId="65">'Харовская ЦРБ'!$D$2</definedName>
    <definedName name="OrgName" localSheetId="30">'Центр Эко'!$D$2</definedName>
    <definedName name="OrgName" localSheetId="66">'Чагодощенская ЦРБ'!$D$2</definedName>
    <definedName name="OrgName" localSheetId="34">'ЧГБ(районы)'!$D$2</definedName>
    <definedName name="OrgName" localSheetId="33">'ЧГБ(Череповец)'!$D$2</definedName>
    <definedName name="OrgName" localSheetId="37">ЧГРД!$D$2</definedName>
    <definedName name="OrgName" localSheetId="36">'ЧДГП №1'!$D$2</definedName>
    <definedName name="OrgName" localSheetId="18">'ЧУЗ РЖД (Вологда)'!$D$2</definedName>
    <definedName name="OrgName" localSheetId="19">'ЧУЗ РЖД (Череповец) '!$D$2</definedName>
    <definedName name="OrgName" localSheetId="67">'Шекснинская ЦРБ'!$D$2</definedName>
    <definedName name="OrgName" localSheetId="69">Эмбрилайф!$D$2</definedName>
    <definedName name="OrgName" localSheetId="71">Юнона!$D$2</definedName>
  </definedNames>
  <calcPr calcId="125725" iterateDelta="1E-4"/>
</workbook>
</file>

<file path=xl/calcChain.xml><?xml version="1.0" encoding="utf-8"?>
<calcChain xmlns="http://schemas.openxmlformats.org/spreadsheetml/2006/main">
  <c r="P15" i="27"/>
  <c r="Q11" i="7"/>
  <c r="P11"/>
  <c r="O11"/>
  <c r="N11"/>
  <c r="M11"/>
  <c r="L11"/>
  <c r="K11"/>
  <c r="J11"/>
  <c r="I11"/>
  <c r="H11"/>
  <c r="G11"/>
  <c r="F11"/>
  <c r="E10"/>
  <c r="E9"/>
  <c r="E8"/>
  <c r="E7"/>
  <c r="Q8" i="8"/>
  <c r="P8"/>
  <c r="O8"/>
  <c r="N8"/>
  <c r="M8"/>
  <c r="L8"/>
  <c r="K8"/>
  <c r="J8"/>
  <c r="I8"/>
  <c r="H8"/>
  <c r="G8"/>
  <c r="F8"/>
  <c r="E7"/>
  <c r="Q8" i="9"/>
  <c r="P8"/>
  <c r="O8"/>
  <c r="N8"/>
  <c r="M8"/>
  <c r="L8"/>
  <c r="K8"/>
  <c r="J8"/>
  <c r="I8"/>
  <c r="H8"/>
  <c r="G8"/>
  <c r="F8"/>
  <c r="E8" s="1"/>
  <c r="E7"/>
  <c r="Q11" i="10"/>
  <c r="P11"/>
  <c r="O11"/>
  <c r="N11"/>
  <c r="M11"/>
  <c r="L11"/>
  <c r="K11"/>
  <c r="J11"/>
  <c r="I11"/>
  <c r="H11"/>
  <c r="G11"/>
  <c r="F11"/>
  <c r="E10"/>
  <c r="E9"/>
  <c r="E8"/>
  <c r="E7"/>
  <c r="E11" s="1"/>
  <c r="Q10" i="11"/>
  <c r="P10"/>
  <c r="O10"/>
  <c r="N10"/>
  <c r="M10"/>
  <c r="L10"/>
  <c r="K10"/>
  <c r="J10"/>
  <c r="I10"/>
  <c r="H10"/>
  <c r="G10"/>
  <c r="F10"/>
  <c r="E9"/>
  <c r="E8"/>
  <c r="E7"/>
  <c r="Q8" i="12"/>
  <c r="P8"/>
  <c r="O8"/>
  <c r="N8"/>
  <c r="M8"/>
  <c r="L8"/>
  <c r="K8"/>
  <c r="J8"/>
  <c r="I8"/>
  <c r="H8"/>
  <c r="G8"/>
  <c r="F8"/>
  <c r="E8" s="1"/>
  <c r="E7"/>
  <c r="Q11" i="13"/>
  <c r="P11"/>
  <c r="O11"/>
  <c r="N11"/>
  <c r="M11"/>
  <c r="L11"/>
  <c r="K11"/>
  <c r="J11"/>
  <c r="I11"/>
  <c r="H11"/>
  <c r="G11"/>
  <c r="F11"/>
  <c r="E10"/>
  <c r="E9"/>
  <c r="E8"/>
  <c r="E7"/>
  <c r="Q13" i="14"/>
  <c r="P13"/>
  <c r="O13"/>
  <c r="N13"/>
  <c r="M13"/>
  <c r="L13"/>
  <c r="K13"/>
  <c r="J13"/>
  <c r="I13"/>
  <c r="H13"/>
  <c r="G13"/>
  <c r="F13"/>
  <c r="E12"/>
  <c r="E11"/>
  <c r="E10"/>
  <c r="E9"/>
  <c r="E8"/>
  <c r="E7"/>
  <c r="E13" s="1"/>
  <c r="Q12" i="15"/>
  <c r="P12"/>
  <c r="O12"/>
  <c r="N12"/>
  <c r="M12"/>
  <c r="L12"/>
  <c r="K12"/>
  <c r="J12"/>
  <c r="I12"/>
  <c r="H12"/>
  <c r="G12"/>
  <c r="F12"/>
  <c r="E11"/>
  <c r="E10"/>
  <c r="E9"/>
  <c r="E8"/>
  <c r="E12" s="1"/>
  <c r="E7"/>
  <c r="Q12" i="16"/>
  <c r="P12"/>
  <c r="O12"/>
  <c r="N12"/>
  <c r="M12"/>
  <c r="L12"/>
  <c r="K12"/>
  <c r="J12"/>
  <c r="I12"/>
  <c r="H12"/>
  <c r="G12"/>
  <c r="F12"/>
  <c r="E11"/>
  <c r="E10"/>
  <c r="E9"/>
  <c r="E8"/>
  <c r="E7"/>
  <c r="Q11" i="17"/>
  <c r="P11"/>
  <c r="O11"/>
  <c r="N11"/>
  <c r="M11"/>
  <c r="L11"/>
  <c r="K11"/>
  <c r="J11"/>
  <c r="I11"/>
  <c r="H11"/>
  <c r="G11"/>
  <c r="F11"/>
  <c r="E10"/>
  <c r="E9"/>
  <c r="E8"/>
  <c r="E7"/>
  <c r="Q11" i="18"/>
  <c r="P11"/>
  <c r="O11"/>
  <c r="N11"/>
  <c r="M11"/>
  <c r="L11"/>
  <c r="K11"/>
  <c r="J11"/>
  <c r="I11"/>
  <c r="H11"/>
  <c r="G11"/>
  <c r="F11"/>
  <c r="E10"/>
  <c r="E9"/>
  <c r="E8"/>
  <c r="E7"/>
  <c r="Q9" i="19"/>
  <c r="P9"/>
  <c r="O9"/>
  <c r="N9"/>
  <c r="M9"/>
  <c r="L9"/>
  <c r="K9"/>
  <c r="J9"/>
  <c r="I9"/>
  <c r="H9"/>
  <c r="G9"/>
  <c r="F9"/>
  <c r="E9"/>
  <c r="E8"/>
  <c r="E7"/>
  <c r="Q12" i="20"/>
  <c r="P12"/>
  <c r="O12"/>
  <c r="N12"/>
  <c r="M12"/>
  <c r="L12"/>
  <c r="K12"/>
  <c r="J12"/>
  <c r="I12"/>
  <c r="H12"/>
  <c r="G12"/>
  <c r="F12"/>
  <c r="E11"/>
  <c r="E10"/>
  <c r="E9"/>
  <c r="E8"/>
  <c r="E12" s="1"/>
  <c r="E7"/>
  <c r="Q10" i="21"/>
  <c r="P10"/>
  <c r="O10"/>
  <c r="N10"/>
  <c r="M10"/>
  <c r="L10"/>
  <c r="K10"/>
  <c r="J10"/>
  <c r="I10"/>
  <c r="H10"/>
  <c r="G10"/>
  <c r="F10"/>
  <c r="E9"/>
  <c r="E8"/>
  <c r="E7"/>
  <c r="E10" s="1"/>
  <c r="Q9" i="22"/>
  <c r="P9"/>
  <c r="O9"/>
  <c r="N9"/>
  <c r="M9"/>
  <c r="L9"/>
  <c r="K9"/>
  <c r="J9"/>
  <c r="I9"/>
  <c r="H9"/>
  <c r="G9"/>
  <c r="F9"/>
  <c r="E8"/>
  <c r="E7"/>
  <c r="E9" s="1"/>
  <c r="Q12" i="23"/>
  <c r="P12"/>
  <c r="O12"/>
  <c r="N12"/>
  <c r="M12"/>
  <c r="L12"/>
  <c r="K12"/>
  <c r="J12"/>
  <c r="I12"/>
  <c r="H12"/>
  <c r="G12"/>
  <c r="F12"/>
  <c r="E11"/>
  <c r="E10"/>
  <c r="E9"/>
  <c r="E8"/>
  <c r="E12" s="1"/>
  <c r="E7"/>
  <c r="Q10" i="24"/>
  <c r="P10"/>
  <c r="O10"/>
  <c r="N10"/>
  <c r="M10"/>
  <c r="L10"/>
  <c r="K10"/>
  <c r="J10"/>
  <c r="I10"/>
  <c r="H10"/>
  <c r="G10"/>
  <c r="F10"/>
  <c r="E9"/>
  <c r="E8"/>
  <c r="E7"/>
  <c r="Q13" i="25"/>
  <c r="P13"/>
  <c r="O13"/>
  <c r="N13"/>
  <c r="M13"/>
  <c r="L13"/>
  <c r="K13"/>
  <c r="J13"/>
  <c r="I13"/>
  <c r="H13"/>
  <c r="G13"/>
  <c r="F13"/>
  <c r="E12"/>
  <c r="E11"/>
  <c r="E10"/>
  <c r="E9"/>
  <c r="E8"/>
  <c r="E7"/>
  <c r="E13" s="1"/>
  <c r="Q8" i="26"/>
  <c r="P8"/>
  <c r="O8"/>
  <c r="N8"/>
  <c r="M8"/>
  <c r="L8"/>
  <c r="K8"/>
  <c r="J8"/>
  <c r="I8"/>
  <c r="H8"/>
  <c r="G8"/>
  <c r="F8"/>
  <c r="E8" s="1"/>
  <c r="E7"/>
  <c r="Q12" i="27"/>
  <c r="P12"/>
  <c r="O12"/>
  <c r="N12"/>
  <c r="M12"/>
  <c r="L12"/>
  <c r="K12"/>
  <c r="J12"/>
  <c r="I12"/>
  <c r="H12"/>
  <c r="G12"/>
  <c r="F12"/>
  <c r="E11"/>
  <c r="E10"/>
  <c r="E9"/>
  <c r="E8"/>
  <c r="E12" s="1"/>
  <c r="E7"/>
  <c r="Q8" i="28"/>
  <c r="P8"/>
  <c r="O8"/>
  <c r="N8"/>
  <c r="M8"/>
  <c r="L8"/>
  <c r="K8"/>
  <c r="J8"/>
  <c r="I8"/>
  <c r="H8"/>
  <c r="G8"/>
  <c r="F8"/>
  <c r="E7"/>
  <c r="Q8" i="29"/>
  <c r="P8"/>
  <c r="O8"/>
  <c r="N8"/>
  <c r="M8"/>
  <c r="L8"/>
  <c r="K8"/>
  <c r="J8"/>
  <c r="I8"/>
  <c r="H8"/>
  <c r="G8"/>
  <c r="F8"/>
  <c r="E8" s="1"/>
  <c r="E7"/>
  <c r="Q12" i="30"/>
  <c r="P12"/>
  <c r="O12"/>
  <c r="N12"/>
  <c r="M12"/>
  <c r="L12"/>
  <c r="K12"/>
  <c r="J12"/>
  <c r="I12"/>
  <c r="H12"/>
  <c r="G12"/>
  <c r="F12"/>
  <c r="E11"/>
  <c r="E10"/>
  <c r="E9"/>
  <c r="E8"/>
  <c r="E7"/>
  <c r="Q10" i="31"/>
  <c r="P10"/>
  <c r="O10"/>
  <c r="N10"/>
  <c r="M10"/>
  <c r="L10"/>
  <c r="K10"/>
  <c r="J10"/>
  <c r="I10"/>
  <c r="H10"/>
  <c r="G10"/>
  <c r="F10"/>
  <c r="E9"/>
  <c r="E8"/>
  <c r="E7"/>
  <c r="E10" s="1"/>
  <c r="Q8" i="32"/>
  <c r="P8"/>
  <c r="O8"/>
  <c r="N8"/>
  <c r="M8"/>
  <c r="L8"/>
  <c r="K8"/>
  <c r="J8"/>
  <c r="I8"/>
  <c r="H8"/>
  <c r="G8"/>
  <c r="F8"/>
  <c r="E8" s="1"/>
  <c r="E7"/>
  <c r="Q9" i="33"/>
  <c r="P9"/>
  <c r="O9"/>
  <c r="N9"/>
  <c r="M9"/>
  <c r="L9"/>
  <c r="K9"/>
  <c r="J9"/>
  <c r="I9"/>
  <c r="H9"/>
  <c r="G9"/>
  <c r="F9"/>
  <c r="E9"/>
  <c r="E8"/>
  <c r="E7"/>
  <c r="Q12" i="34"/>
  <c r="P12"/>
  <c r="O12"/>
  <c r="N12"/>
  <c r="M12"/>
  <c r="L12"/>
  <c r="K12"/>
  <c r="J12"/>
  <c r="I12"/>
  <c r="H12"/>
  <c r="G12"/>
  <c r="F12"/>
  <c r="E11"/>
  <c r="E10"/>
  <c r="E9"/>
  <c r="E8"/>
  <c r="E7"/>
  <c r="E12" s="1"/>
  <c r="Q46" i="35"/>
  <c r="P46"/>
  <c r="O46"/>
  <c r="N46"/>
  <c r="M46"/>
  <c r="L46"/>
  <c r="K46"/>
  <c r="J46"/>
  <c r="I46"/>
  <c r="H46"/>
  <c r="G46"/>
  <c r="F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46" s="1"/>
  <c r="Q10" i="36"/>
  <c r="P10"/>
  <c r="O10"/>
  <c r="N10"/>
  <c r="M10"/>
  <c r="L10"/>
  <c r="K10"/>
  <c r="J10"/>
  <c r="I10"/>
  <c r="H10"/>
  <c r="G10"/>
  <c r="F10"/>
  <c r="E10" s="1"/>
  <c r="E9"/>
  <c r="E8"/>
  <c r="E7"/>
  <c r="Q9" i="37"/>
  <c r="P9"/>
  <c r="O9"/>
  <c r="N9"/>
  <c r="M9"/>
  <c r="L9"/>
  <c r="K9"/>
  <c r="J9"/>
  <c r="I9"/>
  <c r="H9"/>
  <c r="G9"/>
  <c r="F9"/>
  <c r="E8"/>
  <c r="E7"/>
  <c r="Q10" i="38"/>
  <c r="P10"/>
  <c r="O10"/>
  <c r="N10"/>
  <c r="M10"/>
  <c r="L10"/>
  <c r="K10"/>
  <c r="J10"/>
  <c r="I10"/>
  <c r="H10"/>
  <c r="G10"/>
  <c r="F10"/>
  <c r="E9"/>
  <c r="E8"/>
  <c r="E7"/>
  <c r="Q9" i="39"/>
  <c r="P9"/>
  <c r="O9"/>
  <c r="N9"/>
  <c r="M9"/>
  <c r="L9"/>
  <c r="K9"/>
  <c r="J9"/>
  <c r="I9"/>
  <c r="H9"/>
  <c r="G9"/>
  <c r="F9"/>
  <c r="E9" s="1"/>
  <c r="E8"/>
  <c r="E7"/>
  <c r="Q11" i="40"/>
  <c r="P11"/>
  <c r="O11"/>
  <c r="N11"/>
  <c r="M11"/>
  <c r="L11"/>
  <c r="K11"/>
  <c r="J11"/>
  <c r="I11"/>
  <c r="H11"/>
  <c r="G11"/>
  <c r="F11"/>
  <c r="E10"/>
  <c r="E9"/>
  <c r="E8"/>
  <c r="E7"/>
  <c r="E11" s="1"/>
  <c r="Q8" i="41"/>
  <c r="P8"/>
  <c r="O8"/>
  <c r="N8"/>
  <c r="M8"/>
  <c r="L8"/>
  <c r="K8"/>
  <c r="J8"/>
  <c r="I8"/>
  <c r="H8"/>
  <c r="G8"/>
  <c r="F8"/>
  <c r="E7"/>
  <c r="Q9" i="42"/>
  <c r="P9"/>
  <c r="O9"/>
  <c r="N9"/>
  <c r="M9"/>
  <c r="L9"/>
  <c r="K9"/>
  <c r="J9"/>
  <c r="I9"/>
  <c r="H9"/>
  <c r="G9"/>
  <c r="F9"/>
  <c r="E9"/>
  <c r="E8"/>
  <c r="E7"/>
  <c r="Q14" i="43"/>
  <c r="P14"/>
  <c r="O14"/>
  <c r="N14"/>
  <c r="M14"/>
  <c r="L14"/>
  <c r="K14"/>
  <c r="J14"/>
  <c r="I14"/>
  <c r="H14"/>
  <c r="G14"/>
  <c r="F14"/>
  <c r="E13"/>
  <c r="E12"/>
  <c r="E11"/>
  <c r="E10"/>
  <c r="E14" s="1"/>
  <c r="E9"/>
  <c r="E8"/>
  <c r="E7"/>
  <c r="Q8" i="44"/>
  <c r="P8"/>
  <c r="O8"/>
  <c r="N8"/>
  <c r="M8"/>
  <c r="L8"/>
  <c r="K8"/>
  <c r="J8"/>
  <c r="I8"/>
  <c r="H8"/>
  <c r="G8"/>
  <c r="F8"/>
  <c r="E8"/>
  <c r="E7"/>
  <c r="Q12" i="45"/>
  <c r="P12"/>
  <c r="O12"/>
  <c r="N12"/>
  <c r="M12"/>
  <c r="L12"/>
  <c r="K12"/>
  <c r="J12"/>
  <c r="I12"/>
  <c r="H12"/>
  <c r="G12"/>
  <c r="F12"/>
  <c r="E11"/>
  <c r="E10"/>
  <c r="E9"/>
  <c r="E8"/>
  <c r="E12" s="1"/>
  <c r="E7"/>
  <c r="Q10" i="46"/>
  <c r="P10"/>
  <c r="O10"/>
  <c r="N10"/>
  <c r="M10"/>
  <c r="L10"/>
  <c r="K10"/>
  <c r="J10"/>
  <c r="I10"/>
  <c r="H10"/>
  <c r="G10"/>
  <c r="F10"/>
  <c r="E10"/>
  <c r="E9"/>
  <c r="E8"/>
  <c r="E7"/>
  <c r="Q55" i="47"/>
  <c r="P55"/>
  <c r="O55"/>
  <c r="N55"/>
  <c r="M55"/>
  <c r="L55"/>
  <c r="K55"/>
  <c r="J55"/>
  <c r="I55"/>
  <c r="H55"/>
  <c r="G55"/>
  <c r="F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5" s="1"/>
  <c r="Q24" i="48"/>
  <c r="P24"/>
  <c r="O24"/>
  <c r="N24"/>
  <c r="M24"/>
  <c r="L24"/>
  <c r="K24"/>
  <c r="J24"/>
  <c r="I24"/>
  <c r="H24"/>
  <c r="G24"/>
  <c r="F24"/>
  <c r="E23"/>
  <c r="E22"/>
  <c r="E21"/>
  <c r="E20"/>
  <c r="E19"/>
  <c r="E18"/>
  <c r="E17"/>
  <c r="E16"/>
  <c r="E15"/>
  <c r="E14"/>
  <c r="E13"/>
  <c r="E12"/>
  <c r="E11"/>
  <c r="E10"/>
  <c r="E9"/>
  <c r="E8"/>
  <c r="E7"/>
  <c r="Q41" i="49"/>
  <c r="P41"/>
  <c r="O41"/>
  <c r="N41"/>
  <c r="M41"/>
  <c r="L41"/>
  <c r="K41"/>
  <c r="J41"/>
  <c r="I41"/>
  <c r="H41"/>
  <c r="G41"/>
  <c r="F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41" s="1"/>
  <c r="Q11" i="50"/>
  <c r="P11"/>
  <c r="O11"/>
  <c r="N11"/>
  <c r="M11"/>
  <c r="L11"/>
  <c r="K11"/>
  <c r="J11"/>
  <c r="I11"/>
  <c r="H11"/>
  <c r="G11"/>
  <c r="F11"/>
  <c r="E10"/>
  <c r="E9"/>
  <c r="E8"/>
  <c r="E7"/>
  <c r="E11" s="1"/>
  <c r="Q9" i="51"/>
  <c r="P9"/>
  <c r="O9"/>
  <c r="N9"/>
  <c r="M9"/>
  <c r="L9"/>
  <c r="K9"/>
  <c r="J9"/>
  <c r="I9"/>
  <c r="H9"/>
  <c r="G9"/>
  <c r="F9"/>
  <c r="E8"/>
  <c r="E7"/>
  <c r="E9" s="1"/>
  <c r="Q11" i="52"/>
  <c r="P11"/>
  <c r="O11"/>
  <c r="N11"/>
  <c r="M11"/>
  <c r="L11"/>
  <c r="K11"/>
  <c r="J11"/>
  <c r="I11"/>
  <c r="H11"/>
  <c r="G11"/>
  <c r="F11"/>
  <c r="E10"/>
  <c r="E9"/>
  <c r="E8"/>
  <c r="E7"/>
  <c r="Q9" i="53"/>
  <c r="P9"/>
  <c r="O9"/>
  <c r="N9"/>
  <c r="M9"/>
  <c r="L9"/>
  <c r="K9"/>
  <c r="J9"/>
  <c r="I9"/>
  <c r="H9"/>
  <c r="G9"/>
  <c r="F9"/>
  <c r="E9" s="1"/>
  <c r="E8"/>
  <c r="E7"/>
  <c r="Q12" i="54"/>
  <c r="P12"/>
  <c r="O12"/>
  <c r="N12"/>
  <c r="M12"/>
  <c r="L12"/>
  <c r="K12"/>
  <c r="J12"/>
  <c r="I12"/>
  <c r="H12"/>
  <c r="G12"/>
  <c r="F12"/>
  <c r="E11"/>
  <c r="E10"/>
  <c r="E9"/>
  <c r="E8"/>
  <c r="E7"/>
  <c r="E12" s="1"/>
  <c r="Q10" i="55"/>
  <c r="P10"/>
  <c r="O10"/>
  <c r="N10"/>
  <c r="M10"/>
  <c r="L10"/>
  <c r="K10"/>
  <c r="J10"/>
  <c r="I10"/>
  <c r="H10"/>
  <c r="G10"/>
  <c r="F10"/>
  <c r="E9"/>
  <c r="E8"/>
  <c r="E7"/>
  <c r="E10" s="1"/>
  <c r="Q10" i="56"/>
  <c r="P10"/>
  <c r="O10"/>
  <c r="N10"/>
  <c r="M10"/>
  <c r="L10"/>
  <c r="K10"/>
  <c r="J10"/>
  <c r="I10"/>
  <c r="H10"/>
  <c r="G10"/>
  <c r="F10"/>
  <c r="E9"/>
  <c r="E8"/>
  <c r="E7"/>
  <c r="E10" s="1"/>
  <c r="Q17" i="57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E8"/>
  <c r="E7"/>
  <c r="Q15" i="58"/>
  <c r="P15"/>
  <c r="O15"/>
  <c r="N15"/>
  <c r="M15"/>
  <c r="L15"/>
  <c r="K15"/>
  <c r="J15"/>
  <c r="I15"/>
  <c r="H15"/>
  <c r="G15"/>
  <c r="F15"/>
  <c r="E14"/>
  <c r="E13"/>
  <c r="E12"/>
  <c r="E11"/>
  <c r="E10"/>
  <c r="E9"/>
  <c r="E8"/>
  <c r="E7"/>
  <c r="E15" s="1"/>
  <c r="Q12" i="59"/>
  <c r="P12"/>
  <c r="O12"/>
  <c r="N12"/>
  <c r="M12"/>
  <c r="L12"/>
  <c r="K12"/>
  <c r="J12"/>
  <c r="I12"/>
  <c r="H12"/>
  <c r="G12"/>
  <c r="F12"/>
  <c r="E11"/>
  <c r="E10"/>
  <c r="E9"/>
  <c r="E8"/>
  <c r="E12" s="1"/>
  <c r="E7"/>
  <c r="Q8" i="60"/>
  <c r="P8"/>
  <c r="O8"/>
  <c r="N8"/>
  <c r="M8"/>
  <c r="L8"/>
  <c r="K8"/>
  <c r="J8"/>
  <c r="I8"/>
  <c r="H8"/>
  <c r="G8"/>
  <c r="F8"/>
  <c r="E8" s="1"/>
  <c r="E7"/>
  <c r="Q12" i="61"/>
  <c r="P12"/>
  <c r="O12"/>
  <c r="N12"/>
  <c r="M12"/>
  <c r="L12"/>
  <c r="K12"/>
  <c r="J12"/>
  <c r="I12"/>
  <c r="H12"/>
  <c r="G12"/>
  <c r="F12"/>
  <c r="E11"/>
  <c r="E10"/>
  <c r="E9"/>
  <c r="E8"/>
  <c r="E12" s="1"/>
  <c r="E7"/>
  <c r="Q10" i="63"/>
  <c r="P10"/>
  <c r="O10"/>
  <c r="N10"/>
  <c r="M10"/>
  <c r="L10"/>
  <c r="K10"/>
  <c r="J10"/>
  <c r="I10"/>
  <c r="H10"/>
  <c r="G10"/>
  <c r="F10"/>
  <c r="E9"/>
  <c r="E8"/>
  <c r="E7"/>
  <c r="E10" s="1"/>
  <c r="Q23" i="64"/>
  <c r="P23"/>
  <c r="O23"/>
  <c r="N23"/>
  <c r="M23"/>
  <c r="L23"/>
  <c r="K23"/>
  <c r="J23"/>
  <c r="I23"/>
  <c r="H23"/>
  <c r="G23"/>
  <c r="F23"/>
  <c r="E22"/>
  <c r="E21"/>
  <c r="E20"/>
  <c r="E19"/>
  <c r="E18"/>
  <c r="E17"/>
  <c r="E16"/>
  <c r="E15"/>
  <c r="E14"/>
  <c r="E13"/>
  <c r="E12"/>
  <c r="E11"/>
  <c r="E10"/>
  <c r="E9"/>
  <c r="E8"/>
  <c r="E7"/>
  <c r="E23" s="1"/>
  <c r="Q12" i="65"/>
  <c r="P12"/>
  <c r="O12"/>
  <c r="N12"/>
  <c r="M12"/>
  <c r="L12"/>
  <c r="K12"/>
  <c r="J12"/>
  <c r="I12"/>
  <c r="H12"/>
  <c r="G12"/>
  <c r="F12"/>
  <c r="E11"/>
  <c r="E10"/>
  <c r="E9"/>
  <c r="E8"/>
  <c r="E7"/>
  <c r="Q11" i="66"/>
  <c r="P11"/>
  <c r="O11"/>
  <c r="N11"/>
  <c r="M11"/>
  <c r="L11"/>
  <c r="K11"/>
  <c r="J11"/>
  <c r="I11"/>
  <c r="H11"/>
  <c r="G11"/>
  <c r="F11"/>
  <c r="E10"/>
  <c r="E9"/>
  <c r="E8"/>
  <c r="E7"/>
  <c r="Q18" i="67"/>
  <c r="P18"/>
  <c r="O18"/>
  <c r="N18"/>
  <c r="M18"/>
  <c r="L18"/>
  <c r="K18"/>
  <c r="J18"/>
  <c r="I18"/>
  <c r="H18"/>
  <c r="G18"/>
  <c r="F18"/>
  <c r="E17"/>
  <c r="E16"/>
  <c r="E15"/>
  <c r="E14"/>
  <c r="E13"/>
  <c r="E12"/>
  <c r="E11"/>
  <c r="E10"/>
  <c r="E18" s="1"/>
  <c r="E9"/>
  <c r="E8"/>
  <c r="E7"/>
  <c r="Q26" i="68"/>
  <c r="P26"/>
  <c r="O26"/>
  <c r="N26"/>
  <c r="M26"/>
  <c r="L26"/>
  <c r="K26"/>
  <c r="J26"/>
  <c r="I26"/>
  <c r="H26"/>
  <c r="G26"/>
  <c r="F26"/>
  <c r="E25"/>
  <c r="E24"/>
  <c r="E23"/>
  <c r="E22"/>
  <c r="E21"/>
  <c r="E20"/>
  <c r="E19"/>
  <c r="E18"/>
  <c r="E17"/>
  <c r="E16"/>
  <c r="E15"/>
  <c r="E14"/>
  <c r="E13"/>
  <c r="E12"/>
  <c r="E11"/>
  <c r="E10"/>
  <c r="E26" s="1"/>
  <c r="E9"/>
  <c r="E8"/>
  <c r="E7"/>
  <c r="Q35" i="69"/>
  <c r="P35"/>
  <c r="O35"/>
  <c r="N35"/>
  <c r="M35"/>
  <c r="L35"/>
  <c r="K35"/>
  <c r="J35"/>
  <c r="I35"/>
  <c r="H35"/>
  <c r="G35"/>
  <c r="F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5" s="1"/>
  <c r="Q37" i="70"/>
  <c r="P37"/>
  <c r="O37"/>
  <c r="N37"/>
  <c r="M37"/>
  <c r="L37"/>
  <c r="K37"/>
  <c r="J37"/>
  <c r="I37"/>
  <c r="H37"/>
  <c r="G37"/>
  <c r="F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37" s="1"/>
  <c r="E8"/>
  <c r="E7"/>
  <c r="Q17" i="71"/>
  <c r="P17"/>
  <c r="O17"/>
  <c r="N17"/>
  <c r="M17"/>
  <c r="L17"/>
  <c r="K17"/>
  <c r="J17"/>
  <c r="I17"/>
  <c r="H17"/>
  <c r="G17"/>
  <c r="F17"/>
  <c r="E16"/>
  <c r="E15"/>
  <c r="E14"/>
  <c r="E13"/>
  <c r="E12"/>
  <c r="E11"/>
  <c r="E10"/>
  <c r="E9"/>
  <c r="E17" s="1"/>
  <c r="E8"/>
  <c r="E7"/>
  <c r="Q74" i="72"/>
  <c r="P74"/>
  <c r="O74"/>
  <c r="N74"/>
  <c r="M74"/>
  <c r="L74"/>
  <c r="K74"/>
  <c r="J74"/>
  <c r="I74"/>
  <c r="H74"/>
  <c r="G74"/>
  <c r="E24" i="48" l="1"/>
  <c r="E12" i="30"/>
  <c r="E11" i="66"/>
  <c r="E8" i="41"/>
  <c r="E9" i="37"/>
  <c r="E8" i="28"/>
  <c r="E12" i="16"/>
  <c r="E8" i="8"/>
  <c r="E11" i="7"/>
  <c r="E11" i="52"/>
  <c r="E11" i="18"/>
  <c r="E11" i="17"/>
  <c r="E10" i="38"/>
  <c r="E12" i="65"/>
  <c r="E10" i="24"/>
  <c r="E11" i="13"/>
  <c r="E10" i="11"/>
  <c r="F74" i="72"/>
  <c r="Q72"/>
  <c r="P72"/>
  <c r="O72"/>
  <c r="N72"/>
  <c r="M72"/>
  <c r="L72"/>
  <c r="K72"/>
  <c r="J72"/>
  <c r="I72"/>
  <c r="H72"/>
  <c r="G72"/>
  <c r="F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2" s="1"/>
  <c r="E7"/>
  <c r="Q8" i="73"/>
  <c r="P8"/>
  <c r="O8"/>
  <c r="N8"/>
  <c r="M8"/>
  <c r="L8"/>
  <c r="K8"/>
  <c r="J8"/>
  <c r="I8"/>
  <c r="H8"/>
  <c r="G8"/>
  <c r="F8"/>
  <c r="E8" s="1"/>
  <c r="E7"/>
  <c r="Q45" i="74"/>
  <c r="P45"/>
  <c r="O45"/>
  <c r="N45"/>
  <c r="M45"/>
  <c r="L45"/>
  <c r="K45"/>
  <c r="J45"/>
  <c r="I45"/>
  <c r="H45"/>
  <c r="G45"/>
  <c r="F45"/>
  <c r="Q43"/>
  <c r="P43"/>
  <c r="O43"/>
  <c r="N43"/>
  <c r="M43"/>
  <c r="L43"/>
  <c r="K43"/>
  <c r="J43"/>
  <c r="I43"/>
  <c r="H43"/>
  <c r="G43"/>
  <c r="F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Q9" i="75"/>
  <c r="P9"/>
  <c r="O9"/>
  <c r="N9"/>
  <c r="M9"/>
  <c r="L9"/>
  <c r="K9"/>
  <c r="J9"/>
  <c r="I9"/>
  <c r="H9"/>
  <c r="G9"/>
  <c r="F9"/>
  <c r="E9"/>
  <c r="E8"/>
  <c r="E7"/>
  <c r="Q14" i="76"/>
  <c r="P14"/>
  <c r="O14"/>
  <c r="N14"/>
  <c r="M14"/>
  <c r="L14"/>
  <c r="K14"/>
  <c r="J14"/>
  <c r="I14"/>
  <c r="H14"/>
  <c r="G14"/>
  <c r="F14"/>
  <c r="E13"/>
  <c r="E12"/>
  <c r="E11"/>
  <c r="E10"/>
  <c r="E9"/>
  <c r="E8"/>
  <c r="E7"/>
  <c r="E14" s="1"/>
  <c r="Q8" i="77"/>
  <c r="P8"/>
  <c r="O8"/>
  <c r="N8"/>
  <c r="M8"/>
  <c r="L8"/>
  <c r="K8"/>
  <c r="J8"/>
  <c r="I8"/>
  <c r="H8"/>
  <c r="G8"/>
  <c r="F8"/>
  <c r="E8" s="1"/>
  <c r="E7"/>
  <c r="Q44" i="78"/>
  <c r="P44"/>
  <c r="O44"/>
  <c r="N44"/>
  <c r="M44"/>
  <c r="L44"/>
  <c r="K44"/>
  <c r="J44"/>
  <c r="I44"/>
  <c r="H44"/>
  <c r="G44"/>
  <c r="F44"/>
  <c r="Q42"/>
  <c r="P42"/>
  <c r="O42"/>
  <c r="N42"/>
  <c r="M42"/>
  <c r="L42"/>
  <c r="K42"/>
  <c r="J42"/>
  <c r="I42"/>
  <c r="H42"/>
  <c r="G42"/>
  <c r="F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42" s="1"/>
  <c r="E9"/>
  <c r="E8"/>
  <c r="E7"/>
  <c r="Q13" i="79"/>
  <c r="P13"/>
  <c r="O13"/>
  <c r="N13"/>
  <c r="M13"/>
  <c r="L13"/>
  <c r="K13"/>
  <c r="J13"/>
  <c r="I13"/>
  <c r="H13"/>
  <c r="G13"/>
  <c r="F13"/>
  <c r="E12"/>
  <c r="E11"/>
  <c r="E10"/>
  <c r="E9"/>
  <c r="E13" s="1"/>
  <c r="E8"/>
  <c r="E7"/>
  <c r="Q34" i="80"/>
  <c r="P34"/>
  <c r="O34"/>
  <c r="N34"/>
  <c r="M34"/>
  <c r="L34"/>
  <c r="K34"/>
  <c r="J34"/>
  <c r="I34"/>
  <c r="H34"/>
  <c r="G34"/>
  <c r="F34"/>
  <c r="Q32"/>
  <c r="P32"/>
  <c r="O32"/>
  <c r="N32"/>
  <c r="M32"/>
  <c r="L32"/>
  <c r="K32"/>
  <c r="J32"/>
  <c r="I32"/>
  <c r="H32"/>
  <c r="G32"/>
  <c r="F32"/>
  <c r="E74" i="72" l="1"/>
  <c r="E44" i="78"/>
  <c r="E43" i="74"/>
  <c r="E45"/>
  <c r="E31" i="80"/>
  <c r="E30"/>
  <c r="E29"/>
  <c r="E28"/>
  <c r="E27"/>
  <c r="E26"/>
  <c r="E25"/>
  <c r="E24"/>
  <c r="E23"/>
  <c r="E22"/>
  <c r="E21"/>
  <c r="E20"/>
  <c r="E19"/>
  <c r="E18"/>
  <c r="E17"/>
  <c r="E16"/>
  <c r="E34" s="1"/>
  <c r="E15"/>
  <c r="E14"/>
  <c r="E13"/>
  <c r="E12"/>
  <c r="E11"/>
  <c r="E10"/>
  <c r="E9"/>
  <c r="E8"/>
  <c r="E32" s="1"/>
  <c r="E7"/>
  <c r="Q278" i="6"/>
  <c r="P278"/>
  <c r="O278"/>
  <c r="N278"/>
  <c r="M278"/>
  <c r="L278"/>
  <c r="K278"/>
  <c r="J278"/>
  <c r="I278"/>
  <c r="H278"/>
  <c r="G278"/>
  <c r="F278"/>
  <c r="Q276"/>
  <c r="P276"/>
  <c r="O276"/>
  <c r="N276"/>
  <c r="M276"/>
  <c r="L276"/>
  <c r="K276"/>
  <c r="J276"/>
  <c r="I276"/>
  <c r="H276"/>
  <c r="G276"/>
  <c r="F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78" s="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276" s="1"/>
</calcChain>
</file>

<file path=xl/sharedStrings.xml><?xml version="1.0" encoding="utf-8"?>
<sst xmlns="http://schemas.openxmlformats.org/spreadsheetml/2006/main" count="4352" uniqueCount="457">
  <si>
    <t>Сводный план объёмов медицинской помощи  в условиях дневного стационара</t>
  </si>
  <si>
    <t>Код про-филя койки</t>
  </si>
  <si>
    <t xml:space="preserve">Профиль койки </t>
  </si>
  <si>
    <t>Код Ксг/Кпг</t>
  </si>
  <si>
    <t>Расшифровка Ксг/Кпг</t>
  </si>
  <si>
    <t>план на год</t>
  </si>
  <si>
    <t>в т.ч. по месяцам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</si>
  <si>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</si>
  <si>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</si>
  <si>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</si>
  <si>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</si>
  <si>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</si>
  <si>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</si>
  <si>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</si>
  <si>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</si>
  <si>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</si>
  <si>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</si>
  <si>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</si>
  <si>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</si>
  <si>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патологии беременности (акушерство и гинекология)</t>
  </si>
  <si>
    <t>ds02</t>
  </si>
  <si>
    <t>Акушерство и гинекология</t>
  </si>
  <si>
    <t>ds02.001</t>
  </si>
  <si>
    <t>Осложнения беременности, родов, послеродового периода</t>
  </si>
  <si>
    <t>гинекологические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</si>
  <si>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</si>
  <si>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</si>
  <si>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</si>
  <si>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</si>
  <si>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</si>
  <si>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</si>
  <si>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</si>
  <si>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</si>
  <si>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</si>
  <si>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Аборт медикаментозный</t>
  </si>
  <si>
    <t>ds30.001</t>
  </si>
  <si>
    <t>Болезни, врожденные аномалии, повреждения мочевой системы и мужских половых органов</t>
  </si>
  <si>
    <t>ds31.003</t>
  </si>
  <si>
    <t>Операции на коже, подкожной клетчатке, придатках кожи (уровень 2)</t>
  </si>
  <si>
    <t>ds32.008</t>
  </si>
  <si>
    <t>Другие операции на органах брюшной полости (уровень 2)</t>
  </si>
  <si>
    <t>гинекологические для вспомогательных репродуктивных технологий (акушерство и гинекология)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</si>
  <si>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</si>
  <si>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</si>
  <si>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</si>
  <si>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</si>
  <si>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</si>
  <si>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</si>
  <si>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</si>
  <si>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</si>
  <si>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гастроэнтерологические</t>
  </si>
  <si>
    <t>ds04.001</t>
  </si>
  <si>
    <t>Болезни органов пищеварения, взрослые</t>
  </si>
  <si>
    <t>ds12.006</t>
  </si>
  <si>
    <t>Инфекционные и паразитарные болезни,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</si>
  <si>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</si>
  <si>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</si>
  <si>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ds36.004</t>
  </si>
  <si>
    <t>Лечение с применением генно-инженерных биологических препаратов и селективных иммунодепрессантов</t>
  </si>
  <si>
    <t>гематологические</t>
  </si>
  <si>
    <t>ds03.001</t>
  </si>
  <si>
    <t>Нарушения с вовлечением иммунного механизма</t>
  </si>
  <si>
    <t>ds05.001</t>
  </si>
  <si>
    <t>Болезни крови (уровень 1)</t>
  </si>
  <si>
    <t>ds05.002</t>
  </si>
  <si>
    <t>Болезни крови (уровень 2)</t>
  </si>
  <si>
    <t>ds19.033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</si>
  <si>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</si>
  <si>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ds19.063</t>
  </si>
  <si>
    <t>ЗНО лимфоидной и кроветворной тканей без специального противоопухолевого лечения, взрослые (уровень 1)</t>
  </si>
  <si>
    <t>ds19.067</t>
  </si>
  <si>
    <t>ЗНО лимфоидной и кроветворной тканей, лекарственная терапия, взрослые (уровень 1)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</si>
  <si>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</si>
  <si>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</si>
  <si>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</si>
  <si>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</si>
  <si>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</si>
  <si>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</si>
  <si>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ds19.071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</si>
  <si>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</si>
  <si>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</si>
  <si>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</si>
  <si>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</si>
  <si>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</si>
  <si>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</si>
  <si>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</si>
  <si>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</si>
  <si>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</si>
  <si>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</si>
  <si>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</si>
  <si>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</si>
  <si>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</si>
  <si>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</si>
  <si>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</si>
  <si>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ds36.001</t>
  </si>
  <si>
    <t>Комплексное лечение с применением препаратов иммуноглобулина</t>
  </si>
  <si>
    <t>ds36.002</t>
  </si>
  <si>
    <t>Факторы, влияющие на состояние здоровья населения и обращения в учреждения здравоохранения</t>
  </si>
  <si>
    <t>ds36.006</t>
  </si>
  <si>
    <t>Злокачественное новообразование без специального противоопухолевого лечения</t>
  </si>
  <si>
    <t>дерматологические</t>
  </si>
  <si>
    <t>ds06.001</t>
  </si>
  <si>
    <t>Дерматозы</t>
  </si>
  <si>
    <t>кардиологические для детей</t>
  </si>
  <si>
    <t>ds07.001</t>
  </si>
  <si>
    <t>Болезни системы кровообращения, дети</t>
  </si>
  <si>
    <t>онкологические для детей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</si>
  <si>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</si>
  <si>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</si>
  <si>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ds08.002</t>
  </si>
  <si>
    <t>Лекарственная терапия при остром лейкозе, дети</t>
  </si>
  <si>
    <t>ds08.003</t>
  </si>
  <si>
    <t>Лекарственная терапия при других злокачественных новообразованиях  лимфоидной и кроветворной тканей,  дети</t>
  </si>
  <si>
    <t>ds29.004</t>
  </si>
  <si>
    <t>Заболевания опорно-двигательного аппарата, травмы, болезни мягких тканей</t>
  </si>
  <si>
    <t>ds31.002</t>
  </si>
  <si>
    <t>Операции на коже, подкожной клетчатке, придатках кожи (уровень 1)</t>
  </si>
  <si>
    <t>уроандрологические для детей</t>
  </si>
  <si>
    <t>ds09.002</t>
  </si>
  <si>
    <t>Операции на почке и мочевыделительной системе, дети</t>
  </si>
  <si>
    <t>хирургические для детей</t>
  </si>
  <si>
    <t>ds18.004</t>
  </si>
  <si>
    <t>Другие болезни почек</t>
  </si>
  <si>
    <t>ds20.003</t>
  </si>
  <si>
    <t>Операции на органе слуха, придаточных пазухах носа и верхних дыхательных путях (уровень 2)</t>
  </si>
  <si>
    <t>ds22.002</t>
  </si>
  <si>
    <t>Болезни органов пищеварения, дети</t>
  </si>
  <si>
    <t>ds32.001</t>
  </si>
  <si>
    <t>Операции на пищеводе, желудке, двенадцатиперстной кишке (уровень 1)</t>
  </si>
  <si>
    <t>ds32.002</t>
  </si>
  <si>
    <t>Операции на пищеводе, желудке, двенадцатиперстной кишке (уровень 2)</t>
  </si>
  <si>
    <t>ds34.002</t>
  </si>
  <si>
    <t>Операции на органах полости рта (уровень 1)</t>
  </si>
  <si>
    <t>эндокринологические для детей</t>
  </si>
  <si>
    <t>ds11.001</t>
  </si>
  <si>
    <t>Сахарный диабет, дети</t>
  </si>
  <si>
    <t>ds11.002</t>
  </si>
  <si>
    <t>Другие болезни эндокринной системы, дети</t>
  </si>
  <si>
    <t>инфекционные</t>
  </si>
  <si>
    <t>ds12.011</t>
  </si>
  <si>
    <t>Лечение хронического вирусного гепатита C (уровень 2)</t>
  </si>
  <si>
    <t>кардиологические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</si>
  <si>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</si>
  <si>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</si>
  <si>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</si>
  <si>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</si>
  <si>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ds15.001</t>
  </si>
  <si>
    <t>Болезни нервной системы, хромосомные аномалии</t>
  </si>
  <si>
    <t>ds18.001</t>
  </si>
  <si>
    <t>Гломерулярные болезни, почечная недостаточность (без диализа)</t>
  </si>
  <si>
    <t>ds24.001</t>
  </si>
  <si>
    <t>Системные поражения соединительной ткани, артропатии, спондилопатии, взрослые</t>
  </si>
  <si>
    <t>ds25.001</t>
  </si>
  <si>
    <t>Диагностическое обследование сердечно-сосудистой системы</t>
  </si>
  <si>
    <t>ds35.001</t>
  </si>
  <si>
    <t>Сахарный диабет, взрослые</t>
  </si>
  <si>
    <t>реабилитационные соматические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</si>
  <si>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</si>
  <si>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</si>
  <si>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</si>
  <si>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</si>
  <si>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</si>
  <si>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</si>
  <si>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</si>
  <si>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</si>
  <si>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</si>
  <si>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</si>
  <si>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</si>
  <si>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</si>
  <si>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</si>
  <si>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</si>
  <si>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</si>
  <si>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Медицинская реабилитация после перенесенной коронавирусной инфекции COVID-19 (3 балла по ШРМ)</t>
  </si>
  <si>
    <t>реабилитационные для больных с заболеваниями центральной нервной системы и органов чувств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</si>
  <si>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</si>
  <si>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</si>
  <si>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</si>
  <si>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</si>
  <si>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</si>
  <si>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</si>
  <si>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ds37.011</t>
  </si>
  <si>
    <t>Медицинская реабилитация детей с поражениями центральной нервной системы</t>
  </si>
  <si>
    <t>реабилитационные для больных с заболеваниями опорно-двигательного аппарата и периферической нервной системы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</si>
  <si>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</si>
  <si>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</si>
  <si>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неврологические</t>
  </si>
  <si>
    <t>ds15</t>
  </si>
  <si>
    <t>Неврология</t>
  </si>
  <si>
    <t>ds15.002</t>
  </si>
  <si>
    <t>Неврологические заболевания, лечение с применением ботулотоксина (уровень 1)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</si>
  <si>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</si>
  <si>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</si>
  <si>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ds17.001</t>
  </si>
  <si>
    <t>Нарушения, возникшие в перинатальном периоде</t>
  </si>
  <si>
    <t>ds20.001</t>
  </si>
  <si>
    <t>Болезни уха, горла, носа</t>
  </si>
  <si>
    <t>нейрохирургические</t>
  </si>
  <si>
    <t>нефрологические</t>
  </si>
  <si>
    <t>онкологические</t>
  </si>
  <si>
    <t>ds14.002</t>
  </si>
  <si>
    <t>Операции на кишечнике и анальной области (уровень 2)</t>
  </si>
  <si>
    <t>ds19.016</t>
  </si>
  <si>
    <t>Операции при злокачественных новообразованиях кожи (уровень 1)</t>
  </si>
  <si>
    <t>ds19.017</t>
  </si>
  <si>
    <t>Операции при злокачественных новообразованиях кожи (уровень 2)</t>
  </si>
  <si>
    <t>ds19.028</t>
  </si>
  <si>
    <t>Установка, замена порт системы (катетера) для лекарственной терапии злокачественных новообразований</t>
  </si>
  <si>
    <t>ds19.037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</si>
  <si>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</si>
  <si>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ds19.038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</si>
  <si>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</si>
  <si>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ds19.039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</si>
  <si>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</si>
  <si>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ds19.040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</si>
  <si>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</si>
  <si>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ds19.041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</si>
  <si>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</si>
  <si>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ds19.042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</si>
  <si>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</si>
  <si>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ds19.043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</si>
  <si>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</si>
  <si>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ds19.044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</si>
  <si>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</si>
  <si>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ds19.045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</si>
  <si>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</si>
  <si>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ds19.046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</si>
  <si>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</si>
  <si>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ds19.047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</si>
  <si>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</si>
  <si>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ds19.048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</si>
  <si>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</si>
  <si>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ds19.049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</si>
  <si>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</si>
  <si>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ds19.051</t>
  </si>
  <si>
    <t>Лучевая терапия (уровень 2)</t>
  </si>
  <si>
    <t>ds19.053</t>
  </si>
  <si>
    <t>Лучевая терапия (уровень 4)</t>
  </si>
  <si>
    <t>ds19.056</t>
  </si>
  <si>
    <t>Лучевая терапия (уровень 7)</t>
  </si>
  <si>
    <t>ds19.060</t>
  </si>
  <si>
    <t>Лучевая терапия в сочетании с лекарственной терапией (уровень 3)</t>
  </si>
  <si>
    <t>ds19.061</t>
  </si>
  <si>
    <t>Лучевая терапия в сочетании с лекарственной терапией (уровень 4)</t>
  </si>
  <si>
    <t>ds20.002</t>
  </si>
  <si>
    <t>Операции на органе слуха, придаточных пазухах носа и верхних дыхательных путях (уровень 1)</t>
  </si>
  <si>
    <t>ds30.003</t>
  </si>
  <si>
    <t>Операции на мужских половых органах, взрослые (уровень 2)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</si>
  <si>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</si>
  <si>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</si>
  <si>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</si>
  <si>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</si>
  <si>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ds34.003</t>
  </si>
  <si>
    <t>Операции на органах полости рта (уровень 2)</t>
  </si>
  <si>
    <t>оториноларингологические</t>
  </si>
  <si>
    <t>ds12.008</t>
  </si>
  <si>
    <t>Респираторные инфекции верхних дыхательных путей, взрослые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</si>
  <si>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</si>
  <si>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</si>
  <si>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</si>
  <si>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Операции на органе слуха, придаточных пазухах носа и верхних дыхательных путях (уровень 4)</t>
  </si>
  <si>
    <t>офтальмологические</t>
  </si>
  <si>
    <t>ds21.001</t>
  </si>
  <si>
    <t>Болезни и травмы глаза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</si>
  <si>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</si>
  <si>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</si>
  <si>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</si>
  <si>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</si>
  <si>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</si>
  <si>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</si>
  <si>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</si>
  <si>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Операции на органе зрения (уровень 4)</t>
  </si>
  <si>
    <t>ds21.006</t>
  </si>
  <si>
    <t>Операции на органе зрения (уровень 5)</t>
  </si>
  <si>
    <t>педиатрические соматические</t>
  </si>
  <si>
    <t>ds12.007</t>
  </si>
  <si>
    <t>Инфекционные и паразитарные болезни, дети</t>
  </si>
  <si>
    <t>ds12.009</t>
  </si>
  <si>
    <t>Респираторные инфекции верхних дыхательных путей, дети</t>
  </si>
  <si>
    <t>ds22</t>
  </si>
  <si>
    <t>Педиатрия</t>
  </si>
  <si>
    <t>ds22.001</t>
  </si>
  <si>
    <t>Системные поражения соединительной ткани, артропатии, спондилопатии, дети</t>
  </si>
  <si>
    <t>ds23.001</t>
  </si>
  <si>
    <t>Болезни органов дыхания</t>
  </si>
  <si>
    <t>пульмонологические</t>
  </si>
  <si>
    <t>радиологические</t>
  </si>
  <si>
    <t>ds19.050</t>
  </si>
  <si>
    <t>Лучевая терапия (уровень 1)</t>
  </si>
  <si>
    <t>ds19.052</t>
  </si>
  <si>
    <t>Лучевая терапия (уровень 3)</t>
  </si>
  <si>
    <t>ds19.054</t>
  </si>
  <si>
    <t>Лучевая терапия (уровень 5)</t>
  </si>
  <si>
    <t>ds19.055</t>
  </si>
  <si>
    <t>Лучевая терапия (уровень 6)</t>
  </si>
  <si>
    <t>ds19.058</t>
  </si>
  <si>
    <t>Лучевая терапия в сочетании с лекарственной терапией (уровень 1)</t>
  </si>
  <si>
    <t>ds19.062</t>
  </si>
  <si>
    <t>Лучевая терапия в сочетании с лекарственной терапией (уровень 5)</t>
  </si>
  <si>
    <t>ревматологические</t>
  </si>
  <si>
    <t>сосудистой хирургии</t>
  </si>
  <si>
    <t>ds25.003</t>
  </si>
  <si>
    <t>Операции на сосудах (уровень 2)</t>
  </si>
  <si>
    <t>терапевтические</t>
  </si>
  <si>
    <t>ds27</t>
  </si>
  <si>
    <t>Терапия</t>
  </si>
  <si>
    <t>ds33.001</t>
  </si>
  <si>
    <t>Ожоги и отморожения</t>
  </si>
  <si>
    <t>травматологические, ортопедические</t>
  </si>
  <si>
    <t>ds15.003</t>
  </si>
  <si>
    <t>Неврологические заболевания, лечение с применением ботулотоксина (уровень 2)</t>
  </si>
  <si>
    <t>ds29</t>
  </si>
  <si>
    <t>Травматология и ортопедия</t>
  </si>
  <si>
    <t>ds29.001</t>
  </si>
  <si>
    <t>Операции на костно-мышечной системе и суставах (уровень 1)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</si>
  <si>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</si>
  <si>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</si>
  <si>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</si>
  <si>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</si>
  <si>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ds31.004</t>
  </si>
  <si>
    <t>Операции на коже, подкожной клетчатке, придатках кожи (уровень 3)</t>
  </si>
  <si>
    <t>ортопедические</t>
  </si>
  <si>
    <t>урологические</t>
  </si>
  <si>
    <t>ds30</t>
  </si>
  <si>
    <t>Урология</t>
  </si>
  <si>
    <t>ds30.002</t>
  </si>
  <si>
    <t>Операции на мужских половых органах, взрослые (уровень 1)</t>
  </si>
  <si>
    <t>ds30.004</t>
  </si>
  <si>
    <t>Операции на почке и мочевыделительной системе, взрослые (уровень 1)</t>
  </si>
  <si>
    <t>ds30.005</t>
  </si>
  <si>
    <t>Операции на почке и мочевыделительной системе, взрослые (уровень 2)</t>
  </si>
  <si>
    <t>хирургические (хирургия)</t>
  </si>
  <si>
    <t>ds14.001</t>
  </si>
  <si>
    <t>Операции на кишечнике и анальной области (уровень 1)</t>
  </si>
  <si>
    <t>ds28.001</t>
  </si>
  <si>
    <t>Операции на нижних дыхательных путях и легочной ткани, органах средостения</t>
  </si>
  <si>
    <t>ds31</t>
  </si>
  <si>
    <t>Хирургия</t>
  </si>
  <si>
    <t>ds32.003</t>
  </si>
  <si>
    <t>Операции по поводу грыж, взрослые (уровень 1)</t>
  </si>
  <si>
    <t>ds32.004</t>
  </si>
  <si>
    <t>Операции по поводу грыж, взрослые (уровень 2)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</si>
  <si>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</si>
  <si>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</si>
  <si>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</si>
  <si>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</si>
  <si>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ожоговые (хирургия (комбустиология))</t>
  </si>
  <si>
    <t>эндокринологические</t>
  </si>
  <si>
    <t>Итого:</t>
  </si>
  <si>
    <t>#ProfilCode</t>
  </si>
  <si>
    <t>#ProfilName</t>
  </si>
  <si>
    <t>#KsgKpgCode</t>
  </si>
  <si>
    <t>#KsgKpgName</t>
  </si>
  <si>
    <t>#VolCnt01</t>
  </si>
  <si>
    <t>#VolCnt02</t>
  </si>
  <si>
    <t>#VolCnt03</t>
  </si>
  <si>
    <t>#VolCnt04</t>
  </si>
  <si>
    <t>#VolCnt05</t>
  </si>
  <si>
    <t>#VolCnt06</t>
  </si>
  <si>
    <t>#VolCnt07</t>
  </si>
  <si>
    <t>#VolCnt08</t>
  </si>
  <si>
    <t>#VolCnt09</t>
  </si>
  <si>
    <t>#VolCnt10</t>
  </si>
  <si>
    <t>#VolCnt11</t>
  </si>
  <si>
    <t>#VolCnt12</t>
  </si>
  <si>
    <t>ProfilCode</t>
  </si>
  <si>
    <t>ProfilName</t>
  </si>
  <si>
    <t>KsgKpgCode</t>
  </si>
  <si>
    <t>KsgKpgName</t>
  </si>
  <si>
    <t>VolCnt01</t>
  </si>
  <si>
    <t>VolCnt02</t>
  </si>
  <si>
    <t>VolCnt03</t>
  </si>
  <si>
    <t>VolCnt04</t>
  </si>
  <si>
    <t>VolCnt05</t>
  </si>
  <si>
    <t>VolCnt06</t>
  </si>
  <si>
    <t>VolCnt07</t>
  </si>
  <si>
    <t>VolCnt08</t>
  </si>
  <si>
    <t>VolCnt09</t>
  </si>
  <si>
    <t>VolCnt10</t>
  </si>
  <si>
    <t>VolCnt11</t>
  </si>
  <si>
    <t>VolCnt12</t>
  </si>
  <si>
    <t>План объёмов медицинской помощи  в условиях дневного стационара</t>
  </si>
  <si>
    <t>OOO "МАТЬ И ДИТЯ ЯРОСЛАВЛЬ"</t>
  </si>
  <si>
    <t>ООО "КЛИНИКА ОСТМЕДКОНСАЛТ"</t>
  </si>
  <si>
    <t>ООО "ОФТАЛЬМОЛОГИЧЕСКИЙ ЦЕНТР"</t>
  </si>
  <si>
    <t>ООО "АЙ-КЛИНИК СЗ"</t>
  </si>
  <si>
    <t>ООО "МЦ "ЮНОНА"</t>
  </si>
  <si>
    <t>ООО "МЕДЭКО"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</si>
  <si>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</si>
  <si>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</si>
  <si>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</si>
  <si>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</si>
  <si>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</si>
  <si>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</si>
  <si>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</si>
  <si>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</si>
  <si>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</si>
  <si>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</si>
  <si>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</si>
  <si>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</si>
  <si>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</si>
  <si>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</si>
  <si>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</si>
  <si>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</si>
  <si>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</si>
  <si>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</si>
  <si>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</si>
  <si>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</si>
  <si>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</si>
  <si>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</si>
  <si>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</si>
  <si>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</si>
  <si>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</si>
  <si>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</si>
  <si>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</si>
  <si>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</si>
  <si>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ООО "ПЕРВАЯ МНОГОПРОФИЛЬНАЯ КЛИНИКА"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</si>
  <si>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</si>
  <si>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</si>
  <si>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</si>
  <si>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</si>
  <si>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</si>
  <si>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</si>
  <si>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</si>
  <si>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</si>
  <si>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</si>
  <si>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</si>
  <si>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</si>
  <si>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</si>
  <si>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</si>
  <si>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</si>
  <si>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</si>
  <si>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</si>
  <si>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</si>
  <si>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</si>
  <si>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</si>
  <si>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</si>
  <si>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ФКУЗ "МСЧ МВД РОССИИ ПО ВОЛОГОДСКОЙ ОБЛАСТИ"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</si>
  <si>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</si>
  <si>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</si>
  <si>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</si>
  <si>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</si>
  <si>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</si>
  <si>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</si>
  <si>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</si>
  <si>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</si>
  <si>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</si>
  <si>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</si>
  <si>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</si>
  <si>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</si>
  <si>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</si>
  <si>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</si>
  <si>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</si>
  <si>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</si>
  <si>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</si>
  <si>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</si>
  <si>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в т.ч. Онкология</t>
  </si>
  <si>
    <t xml:space="preserve"> План объемов утвержденных комиссией 29.09.2021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</si>
</sst>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</cellStyleXfs>
  <cellXfs count="50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top"/>
    </xf>
    <xf numFmtId="3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13" fillId="2" borderId="1" xfId="2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top"/>
    </xf>
    <xf numFmtId="3" fontId="10" fillId="4" borderId="1" xfId="0" applyNumberFormat="1" applyFont="1" applyFill="1" applyBorder="1" applyProtection="1"/>
    <xf numFmtId="164" fontId="12" fillId="4" borderId="1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top"/>
    </xf>
    <xf numFmtId="164" fontId="12" fillId="4" borderId="1" xfId="0" applyNumberFormat="1" applyFont="1" applyFill="1" applyBorder="1" applyAlignment="1" applyProtection="1">
      <alignment horizontal="right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3" fontId="12" fillId="3" borderId="2" xfId="0" applyNumberFormat="1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Alignment="1" applyProtection="1">
      <alignment horizontal="center" vertical="center" wrapText="1"/>
    </xf>
    <xf numFmtId="3" fontId="12" fillId="3" borderId="4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workbookViewId="0">
      <selection activeCell="A3" sqref="A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348</v>
      </c>
      <c r="B3">
        <v>1</v>
      </c>
    </row>
    <row r="4" spans="1:2">
      <c r="A4" t="s">
        <v>349</v>
      </c>
      <c r="B4">
        <v>2</v>
      </c>
    </row>
    <row r="5" spans="1:2">
      <c r="A5" t="s">
        <v>350</v>
      </c>
      <c r="B5">
        <v>3</v>
      </c>
    </row>
    <row r="6" spans="1:2">
      <c r="A6" t="s">
        <v>351</v>
      </c>
      <c r="B6">
        <v>4</v>
      </c>
    </row>
    <row r="7" spans="1:2">
      <c r="A7" t="s">
        <v>352</v>
      </c>
      <c r="B7">
        <v>6</v>
      </c>
    </row>
    <row r="8" spans="1:2">
      <c r="A8" t="s">
        <v>353</v>
      </c>
      <c r="B8">
        <v>7</v>
      </c>
    </row>
    <row r="9" spans="1:2">
      <c r="A9" t="s">
        <v>354</v>
      </c>
      <c r="B9">
        <v>8</v>
      </c>
    </row>
    <row r="10" spans="1:2">
      <c r="A10" t="s">
        <v>355</v>
      </c>
      <c r="B10">
        <v>9</v>
      </c>
    </row>
    <row r="11" spans="1:2">
      <c r="A11" t="s">
        <v>356</v>
      </c>
      <c r="B11">
        <v>10</v>
      </c>
    </row>
    <row r="12" spans="1:2">
      <c r="A12" t="s">
        <v>357</v>
      </c>
      <c r="B12">
        <v>11</v>
      </c>
    </row>
    <row r="13" spans="1:2">
      <c r="A13" t="s">
        <v>358</v>
      </c>
      <c r="B13">
        <v>12</v>
      </c>
    </row>
    <row r="14" spans="1:2">
      <c r="A14" t="s">
        <v>359</v>
      </c>
      <c r="B14">
        <v>13</v>
      </c>
    </row>
    <row r="15" spans="1:2">
      <c r="A15" t="s">
        <v>360</v>
      </c>
      <c r="B15">
        <v>14</v>
      </c>
    </row>
    <row r="16" spans="1:2">
      <c r="A16" t="s">
        <v>361</v>
      </c>
      <c r="B16">
        <v>15</v>
      </c>
    </row>
    <row r="17" spans="1:2">
      <c r="A17" t="s">
        <v>362</v>
      </c>
      <c r="B17">
        <v>16</v>
      </c>
    </row>
    <row r="18" spans="1:2">
      <c r="A18" t="s">
        <v>363</v>
      </c>
      <c r="B18">
        <v>17</v>
      </c>
    </row>
    <row r="19" spans="1:2">
      <c r="A19" t="s">
        <v>364</v>
      </c>
      <c r="B19">
        <v>1</v>
      </c>
    </row>
    <row r="20" spans="1:2">
      <c r="A20" t="s">
        <v>365</v>
      </c>
      <c r="B20">
        <v>2</v>
      </c>
    </row>
    <row r="21" spans="1:2">
      <c r="A21" t="s">
        <v>366</v>
      </c>
      <c r="B21">
        <v>3</v>
      </c>
    </row>
    <row r="22" spans="1:2">
      <c r="A22" t="s">
        <v>367</v>
      </c>
      <c r="B22">
        <v>4</v>
      </c>
    </row>
    <row r="23" spans="1:2">
      <c r="A23" t="s">
        <v>368</v>
      </c>
      <c r="B23">
        <v>6</v>
      </c>
    </row>
    <row r="24" spans="1:2">
      <c r="A24" t="s">
        <v>369</v>
      </c>
      <c r="B24">
        <v>7</v>
      </c>
    </row>
    <row r="25" spans="1:2">
      <c r="A25" t="s">
        <v>370</v>
      </c>
      <c r="B25">
        <v>8</v>
      </c>
    </row>
    <row r="26" spans="1:2">
      <c r="A26" t="s">
        <v>371</v>
      </c>
      <c r="B26">
        <v>9</v>
      </c>
    </row>
    <row r="27" spans="1:2">
      <c r="A27" t="s">
        <v>372</v>
      </c>
      <c r="B27">
        <v>10</v>
      </c>
    </row>
    <row r="28" spans="1:2">
      <c r="A28" t="s">
        <v>373</v>
      </c>
      <c r="B28">
        <v>11</v>
      </c>
    </row>
    <row r="29" spans="1:2">
      <c r="A29" t="s">
        <v>374</v>
      </c>
      <c r="B29">
        <v>12</v>
      </c>
    </row>
    <row r="30" spans="1:2">
      <c r="A30" t="s">
        <v>375</v>
      </c>
      <c r="B30">
        <v>13</v>
      </c>
    </row>
    <row r="31" spans="1:2">
      <c r="A31" t="s">
        <v>376</v>
      </c>
      <c r="B31">
        <v>14</v>
      </c>
    </row>
    <row r="32" spans="1:2">
      <c r="A32" t="s">
        <v>377</v>
      </c>
      <c r="B32">
        <v>15</v>
      </c>
    </row>
    <row r="33" spans="1:2">
      <c r="A33" t="s">
        <v>378</v>
      </c>
      <c r="B33">
        <v>16</v>
      </c>
    </row>
    <row r="34" spans="1:2">
      <c r="A34" t="s">
        <v>379</v>
      </c>
      <c r="B34">
        <v>17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447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17</v>
      </c>
      <c r="B7" s="25" t="s">
        <v>100</v>
      </c>
      <c r="C7" s="14" t="s">
        <v>101</v>
      </c>
      <c r="D7" s="15" t="s">
        <v>102</v>
      </c>
      <c r="E7" s="16">
        <f>SUM(F7:Q7)</f>
        <v>241</v>
      </c>
      <c r="F7" s="16"/>
      <c r="G7" s="16">
        <v>5</v>
      </c>
      <c r="H7" s="16">
        <v>22</v>
      </c>
      <c r="I7" s="16">
        <v>25</v>
      </c>
      <c r="J7" s="16">
        <v>26</v>
      </c>
      <c r="K7" s="16">
        <v>15</v>
      </c>
      <c r="L7" s="16">
        <v>15</v>
      </c>
      <c r="M7" s="16">
        <v>26</v>
      </c>
      <c r="N7" s="16">
        <v>26</v>
      </c>
      <c r="O7" s="16">
        <v>27</v>
      </c>
      <c r="P7" s="16">
        <v>27</v>
      </c>
      <c r="Q7" s="16">
        <v>27</v>
      </c>
    </row>
    <row r="8" spans="1:17" ht="15.75">
      <c r="A8" s="26"/>
      <c r="B8" s="27" t="s">
        <v>347</v>
      </c>
      <c r="C8" s="17"/>
      <c r="D8" s="18"/>
      <c r="E8" s="19">
        <f t="shared" ref="E8:Q8" si="0">SUM(E$7)</f>
        <v>241</v>
      </c>
      <c r="F8" s="19">
        <f t="shared" si="0"/>
        <v>0</v>
      </c>
      <c r="G8" s="19">
        <f t="shared" si="0"/>
        <v>5</v>
      </c>
      <c r="H8" s="19">
        <f t="shared" si="0"/>
        <v>22</v>
      </c>
      <c r="I8" s="19">
        <f t="shared" si="0"/>
        <v>25</v>
      </c>
      <c r="J8" s="19">
        <f t="shared" si="0"/>
        <v>26</v>
      </c>
      <c r="K8" s="19">
        <f t="shared" si="0"/>
        <v>15</v>
      </c>
      <c r="L8" s="19">
        <f t="shared" si="0"/>
        <v>15</v>
      </c>
      <c r="M8" s="19">
        <f t="shared" si="0"/>
        <v>26</v>
      </c>
      <c r="N8" s="19">
        <f t="shared" si="0"/>
        <v>26</v>
      </c>
      <c r="O8" s="19">
        <f t="shared" si="0"/>
        <v>27</v>
      </c>
      <c r="P8" s="19">
        <f t="shared" si="0"/>
        <v>27</v>
      </c>
      <c r="Q8" s="19">
        <f t="shared" si="0"/>
        <v>27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74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V73" sqref="V73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446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22</v>
      </c>
      <c r="D7" s="15" t="s">
        <v>23</v>
      </c>
      <c r="E7" s="16">
        <f t="shared" ref="E7:E38" si="0">SUM(F7:Q7)</f>
        <v>86</v>
      </c>
      <c r="F7" s="16"/>
      <c r="G7" s="16">
        <v>5</v>
      </c>
      <c r="H7" s="16">
        <v>10</v>
      </c>
      <c r="I7" s="16">
        <v>9</v>
      </c>
      <c r="J7" s="16">
        <v>6</v>
      </c>
      <c r="K7" s="16">
        <v>6</v>
      </c>
      <c r="L7" s="16">
        <v>7</v>
      </c>
      <c r="M7" s="16">
        <v>10</v>
      </c>
      <c r="N7" s="16">
        <v>10</v>
      </c>
      <c r="O7" s="16">
        <v>12</v>
      </c>
      <c r="P7" s="16">
        <v>7</v>
      </c>
      <c r="Q7" s="16">
        <v>4</v>
      </c>
    </row>
    <row r="8" spans="1:17" ht="15.75">
      <c r="A8" s="24">
        <v>6</v>
      </c>
      <c r="B8" s="25" t="s">
        <v>24</v>
      </c>
      <c r="C8" s="14" t="s">
        <v>25</v>
      </c>
      <c r="D8" s="15" t="s">
        <v>26</v>
      </c>
      <c r="E8" s="16">
        <f t="shared" si="0"/>
        <v>49</v>
      </c>
      <c r="F8" s="16"/>
      <c r="G8" s="16">
        <v>4</v>
      </c>
      <c r="H8" s="16">
        <v>3</v>
      </c>
      <c r="I8" s="16">
        <v>7</v>
      </c>
      <c r="J8" s="16">
        <v>4</v>
      </c>
      <c r="K8" s="16">
        <v>5</v>
      </c>
      <c r="L8" s="16">
        <v>2</v>
      </c>
      <c r="M8" s="16">
        <v>5</v>
      </c>
      <c r="N8" s="16">
        <v>4</v>
      </c>
      <c r="O8" s="16">
        <v>5</v>
      </c>
      <c r="P8" s="16">
        <v>5</v>
      </c>
      <c r="Q8" s="16">
        <v>5</v>
      </c>
    </row>
    <row r="9" spans="1:17" ht="15.75">
      <c r="A9" s="24">
        <v>6</v>
      </c>
      <c r="B9" s="25" t="s">
        <v>24</v>
      </c>
      <c r="C9" s="14" t="s">
        <v>27</v>
      </c>
      <c r="D9" s="15" t="s">
        <v>28</v>
      </c>
      <c r="E9" s="16">
        <f t="shared" si="0"/>
        <v>121</v>
      </c>
      <c r="F9" s="16"/>
      <c r="G9" s="16">
        <v>26</v>
      </c>
      <c r="H9" s="16">
        <v>23</v>
      </c>
      <c r="I9" s="16">
        <v>23</v>
      </c>
      <c r="J9" s="16">
        <v>16</v>
      </c>
      <c r="K9" s="16">
        <v>12</v>
      </c>
      <c r="L9" s="16">
        <v>12</v>
      </c>
      <c r="M9" s="16">
        <v>7</v>
      </c>
      <c r="N9" s="16">
        <v>2</v>
      </c>
      <c r="O9" s="16"/>
      <c r="P9" s="16"/>
      <c r="Q9" s="16"/>
    </row>
    <row r="10" spans="1:17" ht="15.75">
      <c r="A10" s="24">
        <v>6</v>
      </c>
      <c r="B10" s="25" t="s">
        <v>24</v>
      </c>
      <c r="C10" s="14" t="s">
        <v>29</v>
      </c>
      <c r="D10" s="15" t="s">
        <v>30</v>
      </c>
      <c r="E10" s="16">
        <f t="shared" si="0"/>
        <v>10</v>
      </c>
      <c r="F10" s="16"/>
      <c r="G10" s="16">
        <v>1</v>
      </c>
      <c r="H10" s="16">
        <v>1</v>
      </c>
      <c r="I10" s="16">
        <v>2</v>
      </c>
      <c r="J10" s="16"/>
      <c r="K10" s="16"/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6</v>
      </c>
      <c r="B11" s="25" t="s">
        <v>24</v>
      </c>
      <c r="C11" s="14" t="s">
        <v>39</v>
      </c>
      <c r="D11" s="15" t="s">
        <v>40</v>
      </c>
      <c r="E11" s="16">
        <f t="shared" si="0"/>
        <v>2</v>
      </c>
      <c r="F11" s="16"/>
      <c r="G11" s="16"/>
      <c r="H11" s="16"/>
      <c r="I11" s="16">
        <v>1</v>
      </c>
      <c r="J11" s="16"/>
      <c r="K11" s="16"/>
      <c r="L11" s="16"/>
      <c r="M11" s="16">
        <v>1</v>
      </c>
      <c r="N11" s="16"/>
      <c r="O11" s="16"/>
      <c r="P11" s="16"/>
      <c r="Q11" s="16"/>
    </row>
    <row r="12" spans="1:17" ht="15.75">
      <c r="A12" s="24">
        <v>15</v>
      </c>
      <c r="B12" s="25" t="s">
        <v>59</v>
      </c>
      <c r="C12" s="14" t="s">
        <v>94</v>
      </c>
      <c r="D12" s="15" t="s">
        <v>95</v>
      </c>
      <c r="E12" s="16">
        <f t="shared" si="0"/>
        <v>12</v>
      </c>
      <c r="F12" s="16">
        <v>1</v>
      </c>
      <c r="G12" s="16"/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2</v>
      </c>
      <c r="N12" s="16">
        <v>1</v>
      </c>
      <c r="O12" s="16">
        <v>1</v>
      </c>
      <c r="P12" s="16">
        <v>1</v>
      </c>
      <c r="Q12" s="16">
        <v>1</v>
      </c>
    </row>
    <row r="13" spans="1:17" ht="15.75">
      <c r="A13" s="24">
        <v>26</v>
      </c>
      <c r="B13" s="25" t="s">
        <v>141</v>
      </c>
      <c r="C13" s="14" t="s">
        <v>142</v>
      </c>
      <c r="D13" s="15" t="s">
        <v>143</v>
      </c>
      <c r="E13" s="16">
        <f t="shared" si="0"/>
        <v>117</v>
      </c>
      <c r="F13" s="16"/>
      <c r="G13" s="16"/>
      <c r="H13" s="16"/>
      <c r="I13" s="16">
        <v>16</v>
      </c>
      <c r="J13" s="16">
        <v>3</v>
      </c>
      <c r="K13" s="16">
        <v>7</v>
      </c>
      <c r="L13" s="16">
        <v>3</v>
      </c>
      <c r="M13" s="16">
        <v>17</v>
      </c>
      <c r="N13" s="16">
        <v>17</v>
      </c>
      <c r="O13" s="16">
        <v>17</v>
      </c>
      <c r="P13" s="16">
        <v>17</v>
      </c>
      <c r="Q13" s="16">
        <v>20</v>
      </c>
    </row>
    <row r="14" spans="1:17" ht="15.75">
      <c r="A14" s="24">
        <v>26</v>
      </c>
      <c r="B14" s="25" t="s">
        <v>141</v>
      </c>
      <c r="C14" s="14" t="s">
        <v>146</v>
      </c>
      <c r="D14" s="15" t="s">
        <v>147</v>
      </c>
      <c r="E14" s="16">
        <f t="shared" si="0"/>
        <v>6</v>
      </c>
      <c r="F14" s="16"/>
      <c r="G14" s="16"/>
      <c r="H14" s="16"/>
      <c r="I14" s="16"/>
      <c r="J14" s="16"/>
      <c r="K14" s="16">
        <v>1</v>
      </c>
      <c r="L14" s="16"/>
      <c r="M14" s="16">
        <v>1</v>
      </c>
      <c r="N14" s="16">
        <v>1</v>
      </c>
      <c r="O14" s="16">
        <v>1</v>
      </c>
      <c r="P14" s="16">
        <v>1</v>
      </c>
      <c r="Q14" s="16">
        <v>1</v>
      </c>
    </row>
    <row r="15" spans="1:17" ht="15.75">
      <c r="A15" s="28">
        <v>42</v>
      </c>
      <c r="B15" s="29" t="s">
        <v>198</v>
      </c>
      <c r="C15" s="30" t="s">
        <v>209</v>
      </c>
      <c r="D15" s="31" t="s">
        <v>210</v>
      </c>
      <c r="E15" s="32">
        <f t="shared" si="0"/>
        <v>18</v>
      </c>
      <c r="F15" s="32">
        <v>4</v>
      </c>
      <c r="G15" s="32">
        <v>3</v>
      </c>
      <c r="H15" s="32">
        <v>3</v>
      </c>
      <c r="I15" s="32">
        <v>1</v>
      </c>
      <c r="J15" s="32">
        <v>1</v>
      </c>
      <c r="K15" s="32">
        <v>5</v>
      </c>
      <c r="L15" s="32">
        <v>1</v>
      </c>
      <c r="M15" s="32"/>
      <c r="N15" s="32"/>
      <c r="O15" s="32"/>
      <c r="P15" s="32"/>
      <c r="Q15" s="32"/>
    </row>
    <row r="16" spans="1:17" ht="15.75">
      <c r="A16" s="28">
        <v>42</v>
      </c>
      <c r="B16" s="29" t="s">
        <v>198</v>
      </c>
      <c r="C16" s="30" t="s">
        <v>211</v>
      </c>
      <c r="D16" s="31" t="s">
        <v>212</v>
      </c>
      <c r="E16" s="32">
        <f t="shared" si="0"/>
        <v>148</v>
      </c>
      <c r="F16" s="32">
        <v>13</v>
      </c>
      <c r="G16" s="32">
        <v>18</v>
      </c>
      <c r="H16" s="32">
        <v>22</v>
      </c>
      <c r="I16" s="32">
        <v>25</v>
      </c>
      <c r="J16" s="32">
        <v>22</v>
      </c>
      <c r="K16" s="32">
        <v>25</v>
      </c>
      <c r="L16" s="32">
        <v>23</v>
      </c>
      <c r="M16" s="32"/>
      <c r="N16" s="32"/>
      <c r="O16" s="32"/>
      <c r="P16" s="32"/>
      <c r="Q16" s="32"/>
    </row>
    <row r="17" spans="1:17" ht="15.75">
      <c r="A17" s="28">
        <v>42</v>
      </c>
      <c r="B17" s="29" t="s">
        <v>198</v>
      </c>
      <c r="C17" s="30" t="s">
        <v>213</v>
      </c>
      <c r="D17" s="31" t="s">
        <v>214</v>
      </c>
      <c r="E17" s="32">
        <f t="shared" si="0"/>
        <v>36</v>
      </c>
      <c r="F17" s="32">
        <v>3</v>
      </c>
      <c r="G17" s="32">
        <v>2</v>
      </c>
      <c r="H17" s="32">
        <v>4</v>
      </c>
      <c r="I17" s="32">
        <v>6</v>
      </c>
      <c r="J17" s="32">
        <v>6</v>
      </c>
      <c r="K17" s="32">
        <v>6</v>
      </c>
      <c r="L17" s="32">
        <v>9</v>
      </c>
      <c r="M17" s="32"/>
      <c r="N17" s="32"/>
      <c r="O17" s="32"/>
      <c r="P17" s="32"/>
      <c r="Q17" s="32"/>
    </row>
    <row r="18" spans="1:17" ht="15.75">
      <c r="A18" s="28">
        <v>42</v>
      </c>
      <c r="B18" s="29" t="s">
        <v>198</v>
      </c>
      <c r="C18" s="30" t="s">
        <v>215</v>
      </c>
      <c r="D18" s="31" t="s">
        <v>216</v>
      </c>
      <c r="E18" s="32">
        <f t="shared" si="0"/>
        <v>223</v>
      </c>
      <c r="F18" s="32">
        <v>27</v>
      </c>
      <c r="G18" s="32">
        <v>30</v>
      </c>
      <c r="H18" s="32">
        <v>33</v>
      </c>
      <c r="I18" s="32">
        <v>40</v>
      </c>
      <c r="J18" s="32">
        <v>31</v>
      </c>
      <c r="K18" s="32">
        <v>31</v>
      </c>
      <c r="L18" s="32">
        <v>31</v>
      </c>
      <c r="M18" s="32"/>
      <c r="N18" s="32"/>
      <c r="O18" s="32"/>
      <c r="P18" s="32"/>
      <c r="Q18" s="32"/>
    </row>
    <row r="19" spans="1:17" ht="15.75">
      <c r="A19" s="28">
        <v>42</v>
      </c>
      <c r="B19" s="29" t="s">
        <v>198</v>
      </c>
      <c r="C19" s="30" t="s">
        <v>217</v>
      </c>
      <c r="D19" s="31" t="s">
        <v>218</v>
      </c>
      <c r="E19" s="32">
        <f t="shared" si="0"/>
        <v>216</v>
      </c>
      <c r="F19" s="32">
        <v>26</v>
      </c>
      <c r="G19" s="32">
        <v>35</v>
      </c>
      <c r="H19" s="32">
        <v>30</v>
      </c>
      <c r="I19" s="32">
        <v>33</v>
      </c>
      <c r="J19" s="32">
        <v>30</v>
      </c>
      <c r="K19" s="32">
        <v>30</v>
      </c>
      <c r="L19" s="32">
        <v>32</v>
      </c>
      <c r="M19" s="32"/>
      <c r="N19" s="32"/>
      <c r="O19" s="32"/>
      <c r="P19" s="32"/>
      <c r="Q19" s="32"/>
    </row>
    <row r="20" spans="1:17" ht="15.75">
      <c r="A20" s="28">
        <v>42</v>
      </c>
      <c r="B20" s="29" t="s">
        <v>198</v>
      </c>
      <c r="C20" s="30" t="s">
        <v>219</v>
      </c>
      <c r="D20" s="31" t="s">
        <v>220</v>
      </c>
      <c r="E20" s="32">
        <f t="shared" si="0"/>
        <v>185</v>
      </c>
      <c r="F20" s="32">
        <v>22</v>
      </c>
      <c r="G20" s="32">
        <v>22</v>
      </c>
      <c r="H20" s="32">
        <v>25</v>
      </c>
      <c r="I20" s="32">
        <v>23</v>
      </c>
      <c r="J20" s="32">
        <v>31</v>
      </c>
      <c r="K20" s="32">
        <v>34</v>
      </c>
      <c r="L20" s="32">
        <v>28</v>
      </c>
      <c r="M20" s="32"/>
      <c r="N20" s="32"/>
      <c r="O20" s="32"/>
      <c r="P20" s="32"/>
      <c r="Q20" s="32"/>
    </row>
    <row r="21" spans="1:17" ht="15.75">
      <c r="A21" s="28">
        <v>42</v>
      </c>
      <c r="B21" s="29" t="s">
        <v>198</v>
      </c>
      <c r="C21" s="30" t="s">
        <v>221</v>
      </c>
      <c r="D21" s="31" t="s">
        <v>222</v>
      </c>
      <c r="E21" s="32">
        <f t="shared" si="0"/>
        <v>66</v>
      </c>
      <c r="F21" s="32">
        <v>3</v>
      </c>
      <c r="G21" s="32">
        <v>8</v>
      </c>
      <c r="H21" s="32">
        <v>6</v>
      </c>
      <c r="I21" s="32">
        <v>14</v>
      </c>
      <c r="J21" s="32">
        <v>11</v>
      </c>
      <c r="K21" s="32">
        <v>14</v>
      </c>
      <c r="L21" s="32">
        <v>10</v>
      </c>
      <c r="M21" s="32"/>
      <c r="N21" s="32"/>
      <c r="O21" s="32"/>
      <c r="P21" s="32"/>
      <c r="Q21" s="32"/>
    </row>
    <row r="22" spans="1:17" ht="15.75">
      <c r="A22" s="28">
        <v>42</v>
      </c>
      <c r="B22" s="29" t="s">
        <v>198</v>
      </c>
      <c r="C22" s="30" t="s">
        <v>223</v>
      </c>
      <c r="D22" s="31" t="s">
        <v>224</v>
      </c>
      <c r="E22" s="32">
        <f t="shared" si="0"/>
        <v>73</v>
      </c>
      <c r="F22" s="32">
        <v>10</v>
      </c>
      <c r="G22" s="32">
        <v>8</v>
      </c>
      <c r="H22" s="32">
        <v>11</v>
      </c>
      <c r="I22" s="32">
        <v>12</v>
      </c>
      <c r="J22" s="32">
        <v>9</v>
      </c>
      <c r="K22" s="32">
        <v>11</v>
      </c>
      <c r="L22" s="32">
        <v>12</v>
      </c>
      <c r="M22" s="32"/>
      <c r="N22" s="32"/>
      <c r="O22" s="32"/>
      <c r="P22" s="32"/>
      <c r="Q22" s="32"/>
    </row>
    <row r="23" spans="1:17" ht="15.75">
      <c r="A23" s="28">
        <v>42</v>
      </c>
      <c r="B23" s="29" t="s">
        <v>198</v>
      </c>
      <c r="C23" s="30" t="s">
        <v>225</v>
      </c>
      <c r="D23" s="31" t="s">
        <v>226</v>
      </c>
      <c r="E23" s="32">
        <f t="shared" si="0"/>
        <v>44</v>
      </c>
      <c r="F23" s="32">
        <v>5</v>
      </c>
      <c r="G23" s="32">
        <v>7</v>
      </c>
      <c r="H23" s="32">
        <v>10</v>
      </c>
      <c r="I23" s="32">
        <v>7</v>
      </c>
      <c r="J23" s="32">
        <v>7</v>
      </c>
      <c r="K23" s="32">
        <v>4</v>
      </c>
      <c r="L23" s="32">
        <v>4</v>
      </c>
      <c r="M23" s="32"/>
      <c r="N23" s="32"/>
      <c r="O23" s="32"/>
      <c r="P23" s="32"/>
      <c r="Q23" s="32"/>
    </row>
    <row r="24" spans="1:17" ht="15.75">
      <c r="A24" s="28">
        <v>42</v>
      </c>
      <c r="B24" s="29" t="s">
        <v>198</v>
      </c>
      <c r="C24" s="30" t="s">
        <v>227</v>
      </c>
      <c r="D24" s="31" t="s">
        <v>228</v>
      </c>
      <c r="E24" s="32">
        <f t="shared" si="0"/>
        <v>114</v>
      </c>
      <c r="F24" s="32">
        <v>15</v>
      </c>
      <c r="G24" s="32">
        <v>17</v>
      </c>
      <c r="H24" s="32">
        <v>15</v>
      </c>
      <c r="I24" s="32">
        <v>17</v>
      </c>
      <c r="J24" s="32">
        <v>15</v>
      </c>
      <c r="K24" s="32">
        <v>19</v>
      </c>
      <c r="L24" s="32">
        <v>16</v>
      </c>
      <c r="M24" s="32"/>
      <c r="N24" s="32"/>
      <c r="O24" s="32"/>
      <c r="P24" s="32"/>
      <c r="Q24" s="32"/>
    </row>
    <row r="25" spans="1:17" ht="15.75">
      <c r="A25" s="28">
        <v>42</v>
      </c>
      <c r="B25" s="29" t="s">
        <v>198</v>
      </c>
      <c r="C25" s="30" t="s">
        <v>229</v>
      </c>
      <c r="D25" s="31" t="s">
        <v>230</v>
      </c>
      <c r="E25" s="32">
        <f t="shared" si="0"/>
        <v>39</v>
      </c>
      <c r="F25" s="32">
        <v>5</v>
      </c>
      <c r="G25" s="32">
        <v>7</v>
      </c>
      <c r="H25" s="32">
        <v>6</v>
      </c>
      <c r="I25" s="32">
        <v>4</v>
      </c>
      <c r="J25" s="32">
        <v>5</v>
      </c>
      <c r="K25" s="32">
        <v>5</v>
      </c>
      <c r="L25" s="32">
        <v>7</v>
      </c>
      <c r="M25" s="32"/>
      <c r="N25" s="32"/>
      <c r="O25" s="32"/>
      <c r="P25" s="32"/>
      <c r="Q25" s="32"/>
    </row>
    <row r="26" spans="1:17" ht="15.75">
      <c r="A26" s="28">
        <v>42</v>
      </c>
      <c r="B26" s="29" t="s">
        <v>198</v>
      </c>
      <c r="C26" s="30" t="s">
        <v>233</v>
      </c>
      <c r="D26" s="31" t="s">
        <v>234</v>
      </c>
      <c r="E26" s="32">
        <f t="shared" si="0"/>
        <v>2</v>
      </c>
      <c r="F26" s="32">
        <v>1</v>
      </c>
      <c r="G26" s="32"/>
      <c r="H26" s="32">
        <v>1</v>
      </c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.75">
      <c r="A27" s="28">
        <v>42</v>
      </c>
      <c r="B27" s="29" t="s">
        <v>198</v>
      </c>
      <c r="C27" s="30" t="s">
        <v>235</v>
      </c>
      <c r="D27" s="31" t="s">
        <v>236</v>
      </c>
      <c r="E27" s="32">
        <f t="shared" si="0"/>
        <v>4</v>
      </c>
      <c r="F27" s="32"/>
      <c r="G27" s="32"/>
      <c r="H27" s="32">
        <v>2</v>
      </c>
      <c r="I27" s="32">
        <v>1</v>
      </c>
      <c r="J27" s="32"/>
      <c r="K27" s="32"/>
      <c r="L27" s="32">
        <v>1</v>
      </c>
      <c r="M27" s="32"/>
      <c r="N27" s="32"/>
      <c r="O27" s="32"/>
      <c r="P27" s="32"/>
      <c r="Q27" s="32"/>
    </row>
    <row r="28" spans="1:17" ht="15.75">
      <c r="A28" s="28">
        <v>42</v>
      </c>
      <c r="B28" s="29" t="s">
        <v>198</v>
      </c>
      <c r="C28" s="30" t="s">
        <v>237</v>
      </c>
      <c r="D28" s="31" t="s">
        <v>238</v>
      </c>
      <c r="E28" s="32">
        <f t="shared" si="0"/>
        <v>32</v>
      </c>
      <c r="F28" s="32">
        <v>4</v>
      </c>
      <c r="G28" s="32">
        <v>6</v>
      </c>
      <c r="H28" s="32">
        <v>10</v>
      </c>
      <c r="I28" s="32">
        <v>8</v>
      </c>
      <c r="J28" s="32">
        <v>4</v>
      </c>
      <c r="K28" s="32"/>
      <c r="L28" s="32"/>
      <c r="M28" s="32"/>
      <c r="N28" s="32"/>
      <c r="O28" s="32"/>
      <c r="P28" s="32"/>
      <c r="Q28" s="32"/>
    </row>
    <row r="29" spans="1:17" ht="15.75">
      <c r="A29" s="28">
        <v>42</v>
      </c>
      <c r="B29" s="29" t="s">
        <v>198</v>
      </c>
      <c r="C29" s="30" t="s">
        <v>239</v>
      </c>
      <c r="D29" s="31" t="s">
        <v>240</v>
      </c>
      <c r="E29" s="32">
        <f t="shared" si="0"/>
        <v>9</v>
      </c>
      <c r="F29" s="32"/>
      <c r="G29" s="32">
        <v>2</v>
      </c>
      <c r="H29" s="32">
        <v>3</v>
      </c>
      <c r="I29" s="32">
        <v>4</v>
      </c>
      <c r="J29" s="32"/>
      <c r="K29" s="32"/>
      <c r="L29" s="32"/>
      <c r="M29" s="32"/>
      <c r="N29" s="32"/>
      <c r="O29" s="32"/>
      <c r="P29" s="32"/>
      <c r="Q29" s="32"/>
    </row>
    <row r="30" spans="1:17" ht="15.75">
      <c r="A30" s="28">
        <v>42</v>
      </c>
      <c r="B30" s="29" t="s">
        <v>198</v>
      </c>
      <c r="C30" s="30" t="s">
        <v>241</v>
      </c>
      <c r="D30" s="31" t="s">
        <v>242</v>
      </c>
      <c r="E30" s="32">
        <f t="shared" si="0"/>
        <v>1</v>
      </c>
      <c r="F30" s="32"/>
      <c r="G30" s="32"/>
      <c r="H30" s="32"/>
      <c r="I30" s="32"/>
      <c r="J30" s="32">
        <v>1</v>
      </c>
      <c r="K30" s="32"/>
      <c r="L30" s="32"/>
      <c r="M30" s="32"/>
      <c r="N30" s="32"/>
      <c r="O30" s="32"/>
      <c r="P30" s="32"/>
      <c r="Q30" s="32"/>
    </row>
    <row r="31" spans="1:17" ht="15.75">
      <c r="A31" s="28">
        <v>42</v>
      </c>
      <c r="B31" s="29" t="s">
        <v>198</v>
      </c>
      <c r="C31" s="30" t="s">
        <v>78</v>
      </c>
      <c r="D31" s="31" t="s">
        <v>79</v>
      </c>
      <c r="E31" s="32">
        <f t="shared" si="0"/>
        <v>50</v>
      </c>
      <c r="F31" s="32">
        <v>12</v>
      </c>
      <c r="G31" s="32">
        <v>9</v>
      </c>
      <c r="H31" s="32">
        <v>7</v>
      </c>
      <c r="I31" s="32">
        <v>6</v>
      </c>
      <c r="J31" s="32">
        <v>6</v>
      </c>
      <c r="K31" s="32">
        <v>5</v>
      </c>
      <c r="L31" s="32">
        <v>5</v>
      </c>
      <c r="M31" s="32"/>
      <c r="N31" s="32"/>
      <c r="O31" s="32"/>
      <c r="P31" s="32"/>
      <c r="Q31" s="32"/>
    </row>
    <row r="32" spans="1:17" ht="15.75">
      <c r="A32" s="28">
        <v>42</v>
      </c>
      <c r="B32" s="29" t="s">
        <v>198</v>
      </c>
      <c r="C32" s="30" t="s">
        <v>82</v>
      </c>
      <c r="D32" s="31" t="s">
        <v>83</v>
      </c>
      <c r="E32" s="32">
        <f t="shared" si="0"/>
        <v>2</v>
      </c>
      <c r="F32" s="32"/>
      <c r="G32" s="32">
        <v>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.75">
      <c r="A33" s="24">
        <v>42</v>
      </c>
      <c r="B33" s="25" t="s">
        <v>198</v>
      </c>
      <c r="C33" s="14" t="s">
        <v>249</v>
      </c>
      <c r="D33" s="15" t="s">
        <v>250</v>
      </c>
      <c r="E33" s="16">
        <f t="shared" si="0"/>
        <v>107</v>
      </c>
      <c r="F33" s="16"/>
      <c r="G33" s="16">
        <v>1</v>
      </c>
      <c r="H33" s="16">
        <v>1</v>
      </c>
      <c r="I33" s="16"/>
      <c r="J33" s="16">
        <v>12</v>
      </c>
      <c r="K33" s="16">
        <v>13</v>
      </c>
      <c r="L33" s="16">
        <v>17</v>
      </c>
      <c r="M33" s="16">
        <v>15</v>
      </c>
      <c r="N33" s="16">
        <v>14</v>
      </c>
      <c r="O33" s="16">
        <v>12</v>
      </c>
      <c r="P33" s="16">
        <v>10</v>
      </c>
      <c r="Q33" s="16">
        <v>12</v>
      </c>
    </row>
    <row r="34" spans="1:17" ht="15.75">
      <c r="A34" s="28">
        <v>42</v>
      </c>
      <c r="B34" s="29" t="s">
        <v>198</v>
      </c>
      <c r="C34" s="30" t="s">
        <v>98</v>
      </c>
      <c r="D34" s="31" t="s">
        <v>99</v>
      </c>
      <c r="E34" s="32">
        <f t="shared" si="0"/>
        <v>496</v>
      </c>
      <c r="F34" s="32">
        <v>1</v>
      </c>
      <c r="G34" s="32"/>
      <c r="H34" s="32"/>
      <c r="I34" s="32"/>
      <c r="J34" s="32"/>
      <c r="K34" s="32"/>
      <c r="L34" s="32"/>
      <c r="M34" s="32">
        <v>495</v>
      </c>
      <c r="N34" s="32"/>
      <c r="O34" s="32"/>
      <c r="P34" s="32"/>
      <c r="Q34" s="32"/>
    </row>
    <row r="35" spans="1:17" ht="15.75">
      <c r="A35" s="24">
        <v>50</v>
      </c>
      <c r="B35" s="25" t="s">
        <v>253</v>
      </c>
      <c r="C35" s="14" t="s">
        <v>254</v>
      </c>
      <c r="D35" s="15" t="s">
        <v>255</v>
      </c>
      <c r="E35" s="16">
        <f t="shared" si="0"/>
        <v>6</v>
      </c>
      <c r="F35" s="16"/>
      <c r="G35" s="16">
        <v>1</v>
      </c>
      <c r="H35" s="16"/>
      <c r="I35" s="16">
        <v>2</v>
      </c>
      <c r="J35" s="16">
        <v>1</v>
      </c>
      <c r="K35" s="16">
        <v>2</v>
      </c>
      <c r="L35" s="16"/>
      <c r="M35" s="16"/>
      <c r="N35" s="16"/>
      <c r="O35" s="16"/>
      <c r="P35" s="16"/>
      <c r="Q35" s="16"/>
    </row>
    <row r="36" spans="1:17" ht="15.75">
      <c r="A36" s="24">
        <v>50</v>
      </c>
      <c r="B36" s="25" t="s">
        <v>253</v>
      </c>
      <c r="C36" s="14" t="s">
        <v>194</v>
      </c>
      <c r="D36" s="15" t="s">
        <v>195</v>
      </c>
      <c r="E36" s="16">
        <f t="shared" si="0"/>
        <v>206</v>
      </c>
      <c r="F36" s="16"/>
      <c r="G36" s="16">
        <v>4</v>
      </c>
      <c r="H36" s="16">
        <v>22</v>
      </c>
      <c r="I36" s="16">
        <v>27</v>
      </c>
      <c r="J36" s="16">
        <v>28</v>
      </c>
      <c r="K36" s="16">
        <v>11</v>
      </c>
      <c r="L36" s="16">
        <v>21</v>
      </c>
      <c r="M36" s="16">
        <v>21</v>
      </c>
      <c r="N36" s="16">
        <v>20</v>
      </c>
      <c r="O36" s="16">
        <v>20</v>
      </c>
      <c r="P36" s="16">
        <v>15</v>
      </c>
      <c r="Q36" s="16">
        <v>17</v>
      </c>
    </row>
    <row r="37" spans="1:17" ht="15.75">
      <c r="A37" s="24">
        <v>50</v>
      </c>
      <c r="B37" s="25" t="s">
        <v>253</v>
      </c>
      <c r="C37" s="14" t="s">
        <v>243</v>
      </c>
      <c r="D37" s="15" t="s">
        <v>244</v>
      </c>
      <c r="E37" s="16">
        <f t="shared" si="0"/>
        <v>29</v>
      </c>
      <c r="F37" s="16"/>
      <c r="G37" s="16">
        <v>1</v>
      </c>
      <c r="H37" s="16">
        <v>3</v>
      </c>
      <c r="I37" s="16">
        <v>2</v>
      </c>
      <c r="J37" s="16">
        <v>2</v>
      </c>
      <c r="K37" s="16"/>
      <c r="L37" s="16">
        <v>1</v>
      </c>
      <c r="M37" s="16">
        <v>5</v>
      </c>
      <c r="N37" s="16">
        <v>4</v>
      </c>
      <c r="O37" s="16">
        <v>3</v>
      </c>
      <c r="P37" s="16">
        <v>5</v>
      </c>
      <c r="Q37" s="16">
        <v>3</v>
      </c>
    </row>
    <row r="38" spans="1:17" ht="15.75">
      <c r="A38" s="24">
        <v>50</v>
      </c>
      <c r="B38" s="25" t="s">
        <v>253</v>
      </c>
      <c r="C38" s="14" t="s">
        <v>123</v>
      </c>
      <c r="D38" s="15" t="s">
        <v>124</v>
      </c>
      <c r="E38" s="16">
        <f t="shared" si="0"/>
        <v>13</v>
      </c>
      <c r="F38" s="16"/>
      <c r="G38" s="16"/>
      <c r="H38" s="16"/>
      <c r="I38" s="16">
        <v>1</v>
      </c>
      <c r="J38" s="16"/>
      <c r="K38" s="16"/>
      <c r="L38" s="16"/>
      <c r="M38" s="16">
        <v>1</v>
      </c>
      <c r="N38" s="16">
        <v>3</v>
      </c>
      <c r="O38" s="16">
        <v>2</v>
      </c>
      <c r="P38" s="16">
        <v>3</v>
      </c>
      <c r="Q38" s="16">
        <v>3</v>
      </c>
    </row>
    <row r="39" spans="1:17" ht="15.75">
      <c r="A39" s="24">
        <v>50</v>
      </c>
      <c r="B39" s="25" t="s">
        <v>253</v>
      </c>
      <c r="C39" s="14" t="s">
        <v>256</v>
      </c>
      <c r="D39" s="15" t="s">
        <v>257</v>
      </c>
      <c r="E39" s="16">
        <f t="shared" ref="E39:E70" si="1">SUM(F39:Q39)</f>
        <v>4</v>
      </c>
      <c r="F39" s="16"/>
      <c r="G39" s="16"/>
      <c r="H39" s="16"/>
      <c r="I39" s="16"/>
      <c r="J39" s="16"/>
      <c r="K39" s="16"/>
      <c r="L39" s="16"/>
      <c r="M39" s="16">
        <v>1</v>
      </c>
      <c r="N39" s="16">
        <v>1</v>
      </c>
      <c r="O39" s="16">
        <v>1</v>
      </c>
      <c r="P39" s="16">
        <v>1</v>
      </c>
      <c r="Q39" s="16"/>
    </row>
    <row r="40" spans="1:17" ht="15.75">
      <c r="A40" s="24">
        <v>50</v>
      </c>
      <c r="B40" s="25" t="s">
        <v>253</v>
      </c>
      <c r="C40" s="14" t="s">
        <v>258</v>
      </c>
      <c r="D40" s="15" t="s">
        <v>259</v>
      </c>
      <c r="E40" s="16">
        <f t="shared" si="1"/>
        <v>2</v>
      </c>
      <c r="F40" s="16"/>
      <c r="G40" s="16">
        <v>1</v>
      </c>
      <c r="H40" s="16"/>
      <c r="I40" s="16">
        <v>1</v>
      </c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50</v>
      </c>
      <c r="B41" s="25" t="s">
        <v>253</v>
      </c>
      <c r="C41" s="14" t="s">
        <v>57</v>
      </c>
      <c r="D41" s="15" t="s">
        <v>58</v>
      </c>
      <c r="E41" s="16">
        <f t="shared" si="1"/>
        <v>13</v>
      </c>
      <c r="F41" s="16"/>
      <c r="G41" s="16"/>
      <c r="H41" s="16"/>
      <c r="I41" s="16"/>
      <c r="J41" s="16">
        <v>2</v>
      </c>
      <c r="K41" s="16">
        <v>5</v>
      </c>
      <c r="L41" s="16">
        <v>6</v>
      </c>
      <c r="M41" s="16"/>
      <c r="N41" s="16"/>
      <c r="O41" s="16"/>
      <c r="P41" s="16"/>
      <c r="Q41" s="16"/>
    </row>
    <row r="42" spans="1:17" ht="15.75">
      <c r="A42" s="24">
        <v>65</v>
      </c>
      <c r="B42" s="25" t="s">
        <v>298</v>
      </c>
      <c r="C42" s="14" t="s">
        <v>142</v>
      </c>
      <c r="D42" s="15" t="s">
        <v>143</v>
      </c>
      <c r="E42" s="16">
        <f t="shared" si="1"/>
        <v>1</v>
      </c>
      <c r="F42" s="16"/>
      <c r="G42" s="16"/>
      <c r="H42" s="16"/>
      <c r="I42" s="16"/>
      <c r="J42" s="16">
        <v>1</v>
      </c>
      <c r="K42" s="16"/>
      <c r="L42" s="16"/>
      <c r="M42" s="16"/>
      <c r="N42" s="16"/>
      <c r="O42" s="16"/>
      <c r="P42" s="16"/>
      <c r="Q42" s="16"/>
    </row>
    <row r="43" spans="1:17" ht="15.75">
      <c r="A43" s="24">
        <v>65</v>
      </c>
      <c r="B43" s="25" t="s">
        <v>298</v>
      </c>
      <c r="C43" s="14" t="s">
        <v>146</v>
      </c>
      <c r="D43" s="15" t="s">
        <v>147</v>
      </c>
      <c r="E43" s="16">
        <f t="shared" si="1"/>
        <v>2</v>
      </c>
      <c r="F43" s="16"/>
      <c r="G43" s="16"/>
      <c r="H43" s="16"/>
      <c r="I43" s="16"/>
      <c r="J43" s="16"/>
      <c r="K43" s="16"/>
      <c r="L43" s="16"/>
      <c r="M43" s="16">
        <v>1</v>
      </c>
      <c r="N43" s="16"/>
      <c r="O43" s="16"/>
      <c r="P43" s="16"/>
      <c r="Q43" s="16">
        <v>1</v>
      </c>
    </row>
    <row r="44" spans="1:17" ht="15.75">
      <c r="A44" s="24">
        <v>65</v>
      </c>
      <c r="B44" s="25" t="s">
        <v>298</v>
      </c>
      <c r="C44" s="14" t="s">
        <v>190</v>
      </c>
      <c r="D44" s="15" t="s">
        <v>191</v>
      </c>
      <c r="E44" s="16">
        <f t="shared" si="1"/>
        <v>82</v>
      </c>
      <c r="F44" s="16"/>
      <c r="G44" s="16"/>
      <c r="H44" s="16"/>
      <c r="I44" s="16">
        <v>7</v>
      </c>
      <c r="J44" s="16">
        <v>5</v>
      </c>
      <c r="K44" s="16">
        <v>12</v>
      </c>
      <c r="L44" s="16">
        <v>2</v>
      </c>
      <c r="M44" s="16">
        <v>10</v>
      </c>
      <c r="N44" s="16">
        <v>10</v>
      </c>
      <c r="O44" s="16">
        <v>10</v>
      </c>
      <c r="P44" s="16">
        <v>10</v>
      </c>
      <c r="Q44" s="16">
        <v>16</v>
      </c>
    </row>
    <row r="45" spans="1:17" ht="15.75">
      <c r="A45" s="24">
        <v>65</v>
      </c>
      <c r="B45" s="25" t="s">
        <v>298</v>
      </c>
      <c r="C45" s="14" t="s">
        <v>150</v>
      </c>
      <c r="D45" s="15" t="s">
        <v>151</v>
      </c>
      <c r="E45" s="16">
        <f t="shared" si="1"/>
        <v>5</v>
      </c>
      <c r="F45" s="16"/>
      <c r="G45" s="16"/>
      <c r="H45" s="16"/>
      <c r="I45" s="16"/>
      <c r="J45" s="16"/>
      <c r="K45" s="16"/>
      <c r="L45" s="16"/>
      <c r="M45" s="16">
        <v>1</v>
      </c>
      <c r="N45" s="16">
        <v>1</v>
      </c>
      <c r="O45" s="16">
        <v>1</v>
      </c>
      <c r="P45" s="16">
        <v>1</v>
      </c>
      <c r="Q45" s="16">
        <v>1</v>
      </c>
    </row>
    <row r="46" spans="1:17" ht="15.75">
      <c r="A46" s="24">
        <v>65</v>
      </c>
      <c r="B46" s="25" t="s">
        <v>298</v>
      </c>
      <c r="C46" s="14" t="s">
        <v>113</v>
      </c>
      <c r="D46" s="15" t="s">
        <v>114</v>
      </c>
      <c r="E46" s="16">
        <f t="shared" si="1"/>
        <v>10</v>
      </c>
      <c r="F46" s="16"/>
      <c r="G46" s="16"/>
      <c r="H46" s="16"/>
      <c r="I46" s="16"/>
      <c r="J46" s="16"/>
      <c r="K46" s="16"/>
      <c r="L46" s="16"/>
      <c r="M46" s="16">
        <v>2</v>
      </c>
      <c r="N46" s="16">
        <v>2</v>
      </c>
      <c r="O46" s="16">
        <v>2</v>
      </c>
      <c r="P46" s="16">
        <v>2</v>
      </c>
      <c r="Q46" s="16">
        <v>2</v>
      </c>
    </row>
    <row r="47" spans="1:17" ht="15.75">
      <c r="A47" s="24">
        <v>71</v>
      </c>
      <c r="B47" s="25" t="s">
        <v>302</v>
      </c>
      <c r="C47" s="14" t="s">
        <v>51</v>
      </c>
      <c r="D47" s="15" t="s">
        <v>52</v>
      </c>
      <c r="E47" s="16">
        <f t="shared" si="1"/>
        <v>2</v>
      </c>
      <c r="F47" s="16"/>
      <c r="G47" s="16"/>
      <c r="H47" s="16"/>
      <c r="I47" s="16"/>
      <c r="J47" s="16"/>
      <c r="K47" s="16"/>
      <c r="L47" s="16"/>
      <c r="M47" s="16">
        <v>1</v>
      </c>
      <c r="N47" s="16">
        <v>1</v>
      </c>
      <c r="O47" s="16"/>
      <c r="P47" s="16"/>
      <c r="Q47" s="16"/>
    </row>
    <row r="48" spans="1:17" ht="15.75">
      <c r="A48" s="24">
        <v>71</v>
      </c>
      <c r="B48" s="25" t="s">
        <v>302</v>
      </c>
      <c r="C48" s="14" t="s">
        <v>142</v>
      </c>
      <c r="D48" s="15" t="s">
        <v>143</v>
      </c>
      <c r="E48" s="16">
        <f t="shared" si="1"/>
        <v>46</v>
      </c>
      <c r="F48" s="16"/>
      <c r="G48" s="16"/>
      <c r="H48" s="16"/>
      <c r="I48" s="16">
        <v>5</v>
      </c>
      <c r="J48" s="16">
        <v>3</v>
      </c>
      <c r="K48" s="16"/>
      <c r="L48" s="16">
        <v>6</v>
      </c>
      <c r="M48" s="16">
        <v>7</v>
      </c>
      <c r="N48" s="16">
        <v>5</v>
      </c>
      <c r="O48" s="16">
        <v>7</v>
      </c>
      <c r="P48" s="16">
        <v>6</v>
      </c>
      <c r="Q48" s="16">
        <v>7</v>
      </c>
    </row>
    <row r="49" spans="1:17" ht="15.75">
      <c r="A49" s="24">
        <v>71</v>
      </c>
      <c r="B49" s="25" t="s">
        <v>302</v>
      </c>
      <c r="C49" s="14" t="s">
        <v>146</v>
      </c>
      <c r="D49" s="15" t="s">
        <v>147</v>
      </c>
      <c r="E49" s="16">
        <f t="shared" si="1"/>
        <v>2</v>
      </c>
      <c r="F49" s="16"/>
      <c r="G49" s="16"/>
      <c r="H49" s="16"/>
      <c r="I49" s="16"/>
      <c r="J49" s="16"/>
      <c r="K49" s="16">
        <v>1</v>
      </c>
      <c r="L49" s="16">
        <v>1</v>
      </c>
      <c r="M49" s="16"/>
      <c r="N49" s="16"/>
      <c r="O49" s="16"/>
      <c r="P49" s="16"/>
      <c r="Q49" s="16"/>
    </row>
    <row r="50" spans="1:17" ht="15.75">
      <c r="A50" s="24">
        <v>71</v>
      </c>
      <c r="B50" s="25" t="s">
        <v>302</v>
      </c>
      <c r="C50" s="14" t="s">
        <v>190</v>
      </c>
      <c r="D50" s="15" t="s">
        <v>191</v>
      </c>
      <c r="E50" s="16">
        <f t="shared" si="1"/>
        <v>2</v>
      </c>
      <c r="F50" s="16"/>
      <c r="G50" s="16"/>
      <c r="H50" s="16"/>
      <c r="I50" s="16"/>
      <c r="J50" s="16"/>
      <c r="K50" s="16"/>
      <c r="L50" s="16"/>
      <c r="M50" s="16">
        <v>1</v>
      </c>
      <c r="N50" s="16"/>
      <c r="O50" s="16"/>
      <c r="P50" s="16"/>
      <c r="Q50" s="16">
        <v>1</v>
      </c>
    </row>
    <row r="51" spans="1:17" ht="15.75">
      <c r="A51" s="24">
        <v>71</v>
      </c>
      <c r="B51" s="25" t="s">
        <v>302</v>
      </c>
      <c r="C51" s="14" t="s">
        <v>150</v>
      </c>
      <c r="D51" s="15" t="s">
        <v>151</v>
      </c>
      <c r="E51" s="16">
        <f t="shared" si="1"/>
        <v>6</v>
      </c>
      <c r="F51" s="16"/>
      <c r="G51" s="16"/>
      <c r="H51" s="16"/>
      <c r="I51" s="16"/>
      <c r="J51" s="16"/>
      <c r="K51" s="16"/>
      <c r="L51" s="16"/>
      <c r="M51" s="16">
        <v>1</v>
      </c>
      <c r="N51" s="16">
        <v>1</v>
      </c>
      <c r="O51" s="16">
        <v>2</v>
      </c>
      <c r="P51" s="16">
        <v>1</v>
      </c>
      <c r="Q51" s="16">
        <v>1</v>
      </c>
    </row>
    <row r="52" spans="1:17" ht="15.75">
      <c r="A52" s="24">
        <v>71</v>
      </c>
      <c r="B52" s="25" t="s">
        <v>302</v>
      </c>
      <c r="C52" s="14" t="s">
        <v>113</v>
      </c>
      <c r="D52" s="15" t="s">
        <v>114</v>
      </c>
      <c r="E52" s="16">
        <f t="shared" si="1"/>
        <v>1</v>
      </c>
      <c r="F52" s="16"/>
      <c r="G52" s="16"/>
      <c r="H52" s="16"/>
      <c r="I52" s="16"/>
      <c r="J52" s="16"/>
      <c r="K52" s="16"/>
      <c r="L52" s="16"/>
      <c r="M52" s="16">
        <v>1</v>
      </c>
      <c r="N52" s="16"/>
      <c r="O52" s="16"/>
      <c r="P52" s="16"/>
      <c r="Q52" s="16"/>
    </row>
    <row r="53" spans="1:17" ht="15.75">
      <c r="A53" s="24">
        <v>71</v>
      </c>
      <c r="B53" s="25" t="s">
        <v>302</v>
      </c>
      <c r="C53" s="14" t="s">
        <v>154</v>
      </c>
      <c r="D53" s="15" t="s">
        <v>155</v>
      </c>
      <c r="E53" s="16">
        <f t="shared" si="1"/>
        <v>38</v>
      </c>
      <c r="F53" s="16"/>
      <c r="G53" s="16"/>
      <c r="H53" s="16"/>
      <c r="I53" s="16">
        <v>7</v>
      </c>
      <c r="J53" s="16">
        <v>4</v>
      </c>
      <c r="K53" s="16">
        <v>3</v>
      </c>
      <c r="L53" s="16">
        <v>1</v>
      </c>
      <c r="M53" s="16">
        <v>5</v>
      </c>
      <c r="N53" s="16">
        <v>4</v>
      </c>
      <c r="O53" s="16">
        <v>5</v>
      </c>
      <c r="P53" s="16">
        <v>5</v>
      </c>
      <c r="Q53" s="16">
        <v>4</v>
      </c>
    </row>
    <row r="54" spans="1:17" ht="15.75">
      <c r="A54" s="24">
        <v>71</v>
      </c>
      <c r="B54" s="25" t="s">
        <v>302</v>
      </c>
      <c r="C54" s="14" t="s">
        <v>55</v>
      </c>
      <c r="D54" s="15" t="s">
        <v>56</v>
      </c>
      <c r="E54" s="16">
        <f t="shared" si="1"/>
        <v>20</v>
      </c>
      <c r="F54" s="16"/>
      <c r="G54" s="16"/>
      <c r="H54" s="16"/>
      <c r="I54" s="16"/>
      <c r="J54" s="16"/>
      <c r="K54" s="16"/>
      <c r="L54" s="16"/>
      <c r="M54" s="16">
        <v>4</v>
      </c>
      <c r="N54" s="16">
        <v>4</v>
      </c>
      <c r="O54" s="16">
        <v>4</v>
      </c>
      <c r="P54" s="16">
        <v>4</v>
      </c>
      <c r="Q54" s="16">
        <v>4</v>
      </c>
    </row>
    <row r="55" spans="1:17" ht="15.75">
      <c r="A55" s="24">
        <v>80</v>
      </c>
      <c r="B55" s="25" t="s">
        <v>330</v>
      </c>
      <c r="C55" s="14" t="s">
        <v>51</v>
      </c>
      <c r="D55" s="15" t="s">
        <v>52</v>
      </c>
      <c r="E55" s="16">
        <f t="shared" si="1"/>
        <v>1</v>
      </c>
      <c r="F55" s="16"/>
      <c r="G55" s="16"/>
      <c r="H55" s="16"/>
      <c r="I55" s="16"/>
      <c r="J55" s="16"/>
      <c r="K55" s="16"/>
      <c r="L55" s="16"/>
      <c r="M55" s="16">
        <v>1</v>
      </c>
      <c r="N55" s="16"/>
      <c r="O55" s="16"/>
      <c r="P55" s="16"/>
      <c r="Q55" s="16"/>
    </row>
    <row r="56" spans="1:17" ht="15.75">
      <c r="A56" s="24">
        <v>80</v>
      </c>
      <c r="B56" s="25" t="s">
        <v>330</v>
      </c>
      <c r="C56" s="14" t="s">
        <v>53</v>
      </c>
      <c r="D56" s="15" t="s">
        <v>54</v>
      </c>
      <c r="E56" s="16">
        <f t="shared" si="1"/>
        <v>1</v>
      </c>
      <c r="F56" s="16"/>
      <c r="G56" s="16"/>
      <c r="H56" s="16"/>
      <c r="I56" s="16"/>
      <c r="J56" s="16">
        <v>1</v>
      </c>
      <c r="K56" s="16"/>
      <c r="L56" s="16"/>
      <c r="M56" s="16"/>
      <c r="N56" s="16"/>
      <c r="O56" s="16"/>
      <c r="P56" s="16"/>
      <c r="Q56" s="16"/>
    </row>
    <row r="57" spans="1:17" ht="15.75">
      <c r="A57" s="24">
        <v>80</v>
      </c>
      <c r="B57" s="25" t="s">
        <v>330</v>
      </c>
      <c r="C57" s="14" t="s">
        <v>142</v>
      </c>
      <c r="D57" s="15" t="s">
        <v>143</v>
      </c>
      <c r="E57" s="16">
        <f t="shared" si="1"/>
        <v>1</v>
      </c>
      <c r="F57" s="16"/>
      <c r="G57" s="16"/>
      <c r="H57" s="16"/>
      <c r="I57" s="16"/>
      <c r="J57" s="16"/>
      <c r="K57" s="16"/>
      <c r="L57" s="16"/>
      <c r="M57" s="16">
        <v>1</v>
      </c>
      <c r="N57" s="16"/>
      <c r="O57" s="16"/>
      <c r="P57" s="16"/>
      <c r="Q57" s="16"/>
    </row>
    <row r="58" spans="1:17" ht="15.75">
      <c r="A58" s="24">
        <v>80</v>
      </c>
      <c r="B58" s="25" t="s">
        <v>330</v>
      </c>
      <c r="C58" s="14" t="s">
        <v>199</v>
      </c>
      <c r="D58" s="15" t="s">
        <v>200</v>
      </c>
      <c r="E58" s="16">
        <f t="shared" si="1"/>
        <v>44</v>
      </c>
      <c r="F58" s="16"/>
      <c r="G58" s="16"/>
      <c r="H58" s="16"/>
      <c r="I58" s="16"/>
      <c r="J58" s="16">
        <v>1</v>
      </c>
      <c r="K58" s="16">
        <v>1</v>
      </c>
      <c r="L58" s="16"/>
      <c r="M58" s="16">
        <v>7</v>
      </c>
      <c r="N58" s="16">
        <v>7</v>
      </c>
      <c r="O58" s="16">
        <v>8</v>
      </c>
      <c r="P58" s="16">
        <v>10</v>
      </c>
      <c r="Q58" s="16">
        <v>10</v>
      </c>
    </row>
    <row r="59" spans="1:17" ht="15.75">
      <c r="A59" s="24">
        <v>80</v>
      </c>
      <c r="B59" s="25" t="s">
        <v>330</v>
      </c>
      <c r="C59" s="14" t="s">
        <v>150</v>
      </c>
      <c r="D59" s="15" t="s">
        <v>151</v>
      </c>
      <c r="E59" s="16">
        <f t="shared" si="1"/>
        <v>1</v>
      </c>
      <c r="F59" s="16"/>
      <c r="G59" s="16"/>
      <c r="H59" s="16"/>
      <c r="I59" s="16"/>
      <c r="J59" s="16"/>
      <c r="K59" s="16"/>
      <c r="L59" s="16"/>
      <c r="M59" s="16">
        <v>1</v>
      </c>
      <c r="N59" s="16"/>
      <c r="O59" s="16"/>
      <c r="P59" s="16"/>
      <c r="Q59" s="16"/>
    </row>
    <row r="60" spans="1:17" ht="15.75">
      <c r="A60" s="24">
        <v>80</v>
      </c>
      <c r="B60" s="25" t="s">
        <v>330</v>
      </c>
      <c r="C60" s="14" t="s">
        <v>333</v>
      </c>
      <c r="D60" s="15" t="s">
        <v>334</v>
      </c>
      <c r="E60" s="16">
        <f t="shared" si="1"/>
        <v>2</v>
      </c>
      <c r="F60" s="16"/>
      <c r="G60" s="16">
        <v>1</v>
      </c>
      <c r="H60" s="16"/>
      <c r="I60" s="16"/>
      <c r="J60" s="16"/>
      <c r="K60" s="16"/>
      <c r="L60" s="16"/>
      <c r="M60" s="16">
        <v>1</v>
      </c>
      <c r="N60" s="16"/>
      <c r="O60" s="16"/>
      <c r="P60" s="16"/>
      <c r="Q60" s="16"/>
    </row>
    <row r="61" spans="1:17" ht="15.75">
      <c r="A61" s="24">
        <v>80</v>
      </c>
      <c r="B61" s="25" t="s">
        <v>330</v>
      </c>
      <c r="C61" s="14" t="s">
        <v>113</v>
      </c>
      <c r="D61" s="15" t="s">
        <v>114</v>
      </c>
      <c r="E61" s="16">
        <f t="shared" si="1"/>
        <v>29</v>
      </c>
      <c r="F61" s="16"/>
      <c r="G61" s="16"/>
      <c r="H61" s="16">
        <v>2</v>
      </c>
      <c r="I61" s="16">
        <v>1</v>
      </c>
      <c r="J61" s="16"/>
      <c r="K61" s="16"/>
      <c r="L61" s="16">
        <v>2</v>
      </c>
      <c r="M61" s="16">
        <v>5</v>
      </c>
      <c r="N61" s="16">
        <v>5</v>
      </c>
      <c r="O61" s="16">
        <v>5</v>
      </c>
      <c r="P61" s="16">
        <v>5</v>
      </c>
      <c r="Q61" s="16">
        <v>4</v>
      </c>
    </row>
    <row r="62" spans="1:17" ht="15.75">
      <c r="A62" s="24">
        <v>80</v>
      </c>
      <c r="B62" s="25" t="s">
        <v>330</v>
      </c>
      <c r="C62" s="14" t="s">
        <v>115</v>
      </c>
      <c r="D62" s="15" t="s">
        <v>116</v>
      </c>
      <c r="E62" s="16">
        <f t="shared" si="1"/>
        <v>35</v>
      </c>
      <c r="F62" s="16"/>
      <c r="G62" s="16">
        <v>3</v>
      </c>
      <c r="H62" s="16">
        <v>1</v>
      </c>
      <c r="I62" s="16">
        <v>5</v>
      </c>
      <c r="J62" s="16"/>
      <c r="K62" s="16">
        <v>2</v>
      </c>
      <c r="L62" s="16"/>
      <c r="M62" s="16">
        <v>5</v>
      </c>
      <c r="N62" s="16">
        <v>4</v>
      </c>
      <c r="O62" s="16">
        <v>5</v>
      </c>
      <c r="P62" s="16">
        <v>5</v>
      </c>
      <c r="Q62" s="16">
        <v>5</v>
      </c>
    </row>
    <row r="63" spans="1:17" ht="15.75">
      <c r="A63" s="24">
        <v>80</v>
      </c>
      <c r="B63" s="25" t="s">
        <v>330</v>
      </c>
      <c r="C63" s="14" t="s">
        <v>37</v>
      </c>
      <c r="D63" s="15" t="s">
        <v>38</v>
      </c>
      <c r="E63" s="16">
        <f t="shared" si="1"/>
        <v>36</v>
      </c>
      <c r="F63" s="16"/>
      <c r="G63" s="16">
        <v>4</v>
      </c>
      <c r="H63" s="16">
        <v>1</v>
      </c>
      <c r="I63" s="16">
        <v>4</v>
      </c>
      <c r="J63" s="16">
        <v>2</v>
      </c>
      <c r="K63" s="16">
        <v>2</v>
      </c>
      <c r="L63" s="16">
        <v>6</v>
      </c>
      <c r="M63" s="16">
        <v>4</v>
      </c>
      <c r="N63" s="16">
        <v>4</v>
      </c>
      <c r="O63" s="16">
        <v>3</v>
      </c>
      <c r="P63" s="16">
        <v>3</v>
      </c>
      <c r="Q63" s="16">
        <v>3</v>
      </c>
    </row>
    <row r="64" spans="1:17" ht="15.75">
      <c r="A64" s="24">
        <v>80</v>
      </c>
      <c r="B64" s="25" t="s">
        <v>330</v>
      </c>
      <c r="C64" s="14" t="s">
        <v>247</v>
      </c>
      <c r="D64" s="15" t="s">
        <v>248</v>
      </c>
      <c r="E64" s="16">
        <f t="shared" si="1"/>
        <v>10</v>
      </c>
      <c r="F64" s="16"/>
      <c r="G64" s="16">
        <v>2</v>
      </c>
      <c r="H64" s="16">
        <v>1</v>
      </c>
      <c r="I64" s="16">
        <v>1</v>
      </c>
      <c r="J64" s="16">
        <v>1</v>
      </c>
      <c r="K64" s="16">
        <v>2</v>
      </c>
      <c r="L64" s="16"/>
      <c r="M64" s="16">
        <v>2</v>
      </c>
      <c r="N64" s="16">
        <v>1</v>
      </c>
      <c r="O64" s="16"/>
      <c r="P64" s="16"/>
      <c r="Q64" s="16"/>
    </row>
    <row r="65" spans="1:17" ht="15.75">
      <c r="A65" s="24">
        <v>80</v>
      </c>
      <c r="B65" s="25" t="s">
        <v>330</v>
      </c>
      <c r="C65" s="14" t="s">
        <v>249</v>
      </c>
      <c r="D65" s="15" t="s">
        <v>250</v>
      </c>
      <c r="E65" s="16">
        <f t="shared" si="1"/>
        <v>44</v>
      </c>
      <c r="F65" s="16"/>
      <c r="G65" s="16">
        <v>6</v>
      </c>
      <c r="H65" s="16">
        <v>16</v>
      </c>
      <c r="I65" s="16">
        <v>8</v>
      </c>
      <c r="J65" s="16"/>
      <c r="K65" s="16"/>
      <c r="L65" s="16"/>
      <c r="M65" s="16">
        <v>3</v>
      </c>
      <c r="N65" s="16">
        <v>2</v>
      </c>
      <c r="O65" s="16">
        <v>2</v>
      </c>
      <c r="P65" s="16">
        <v>5</v>
      </c>
      <c r="Q65" s="16">
        <v>2</v>
      </c>
    </row>
    <row r="66" spans="1:17" ht="15.75">
      <c r="A66" s="24">
        <v>80</v>
      </c>
      <c r="B66" s="25" t="s">
        <v>330</v>
      </c>
      <c r="C66" s="14" t="s">
        <v>337</v>
      </c>
      <c r="D66" s="15" t="s">
        <v>338</v>
      </c>
      <c r="E66" s="16">
        <f t="shared" si="1"/>
        <v>4</v>
      </c>
      <c r="F66" s="16"/>
      <c r="G66" s="16">
        <v>1</v>
      </c>
      <c r="H66" s="16">
        <v>1</v>
      </c>
      <c r="I66" s="16"/>
      <c r="J66" s="16"/>
      <c r="K66" s="16"/>
      <c r="L66" s="16"/>
      <c r="M66" s="16">
        <v>1</v>
      </c>
      <c r="N66" s="16">
        <v>1</v>
      </c>
      <c r="O66" s="16"/>
      <c r="P66" s="16"/>
      <c r="Q66" s="16"/>
    </row>
    <row r="67" spans="1:17" ht="15.75">
      <c r="A67" s="24">
        <v>80</v>
      </c>
      <c r="B67" s="25" t="s">
        <v>330</v>
      </c>
      <c r="C67" s="14" t="s">
        <v>341</v>
      </c>
      <c r="D67" s="15" t="s">
        <v>342</v>
      </c>
      <c r="E67" s="16">
        <f t="shared" si="1"/>
        <v>3</v>
      </c>
      <c r="F67" s="16"/>
      <c r="G67" s="16">
        <v>1</v>
      </c>
      <c r="H67" s="16"/>
      <c r="I67" s="16"/>
      <c r="J67" s="16"/>
      <c r="K67" s="16"/>
      <c r="L67" s="16"/>
      <c r="M67" s="16">
        <v>1</v>
      </c>
      <c r="N67" s="16">
        <v>1</v>
      </c>
      <c r="O67" s="16"/>
      <c r="P67" s="16"/>
      <c r="Q67" s="16"/>
    </row>
    <row r="68" spans="1:17" ht="15.75">
      <c r="A68" s="24">
        <v>80</v>
      </c>
      <c r="B68" s="25" t="s">
        <v>330</v>
      </c>
      <c r="C68" s="14" t="s">
        <v>343</v>
      </c>
      <c r="D68" s="15" t="s">
        <v>344</v>
      </c>
      <c r="E68" s="16">
        <f t="shared" si="1"/>
        <v>5</v>
      </c>
      <c r="F68" s="16"/>
      <c r="G68" s="16"/>
      <c r="H68" s="16"/>
      <c r="I68" s="16">
        <v>2</v>
      </c>
      <c r="J68" s="16"/>
      <c r="K68" s="16"/>
      <c r="L68" s="16"/>
      <c r="M68" s="16">
        <v>1</v>
      </c>
      <c r="N68" s="16">
        <v>1</v>
      </c>
      <c r="O68" s="16">
        <v>1</v>
      </c>
      <c r="P68" s="16"/>
      <c r="Q68" s="16"/>
    </row>
    <row r="69" spans="1:17" ht="15.75">
      <c r="A69" s="24">
        <v>80</v>
      </c>
      <c r="B69" s="25" t="s">
        <v>330</v>
      </c>
      <c r="C69" s="14" t="s">
        <v>39</v>
      </c>
      <c r="D69" s="15" t="s">
        <v>40</v>
      </c>
      <c r="E69" s="16">
        <f t="shared" si="1"/>
        <v>1</v>
      </c>
      <c r="F69" s="16"/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.75">
      <c r="A70" s="24">
        <v>85</v>
      </c>
      <c r="B70" s="25" t="s">
        <v>346</v>
      </c>
      <c r="C70" s="14" t="s">
        <v>154</v>
      </c>
      <c r="D70" s="15" t="s">
        <v>155</v>
      </c>
      <c r="E70" s="16">
        <f t="shared" si="1"/>
        <v>118</v>
      </c>
      <c r="F70" s="16"/>
      <c r="G70" s="16"/>
      <c r="H70" s="16"/>
      <c r="I70" s="16">
        <v>15</v>
      </c>
      <c r="J70" s="16">
        <v>4</v>
      </c>
      <c r="K70" s="16">
        <v>5</v>
      </c>
      <c r="L70" s="16">
        <v>2</v>
      </c>
      <c r="M70" s="16">
        <v>20</v>
      </c>
      <c r="N70" s="16">
        <v>20</v>
      </c>
      <c r="O70" s="16">
        <v>20</v>
      </c>
      <c r="P70" s="16">
        <v>17</v>
      </c>
      <c r="Q70" s="16">
        <v>15</v>
      </c>
    </row>
    <row r="71" spans="1:17" ht="15.75">
      <c r="A71" s="24">
        <v>85</v>
      </c>
      <c r="B71" s="25" t="s">
        <v>346</v>
      </c>
      <c r="C71" s="14" t="s">
        <v>55</v>
      </c>
      <c r="D71" s="15" t="s">
        <v>56</v>
      </c>
      <c r="E71" s="16">
        <f>SUM(F71:Q71)</f>
        <v>10</v>
      </c>
      <c r="F71" s="16"/>
      <c r="G71" s="16"/>
      <c r="H71" s="16">
        <v>1</v>
      </c>
      <c r="I71" s="16"/>
      <c r="J71" s="16">
        <v>1</v>
      </c>
      <c r="K71" s="16">
        <v>1</v>
      </c>
      <c r="L71" s="16">
        <v>2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</row>
    <row r="72" spans="1:17" ht="15.75">
      <c r="A72" s="26"/>
      <c r="B72" s="27" t="s">
        <v>347</v>
      </c>
      <c r="C72" s="17"/>
      <c r="D72" s="18"/>
      <c r="E72" s="19">
        <f>SUM(E$7:E71)</f>
        <v>3103</v>
      </c>
      <c r="F72" s="19">
        <f>SUM(F$7:F71)</f>
        <v>152</v>
      </c>
      <c r="G72" s="19">
        <f>SUM(G$7:G71)</f>
        <v>239</v>
      </c>
      <c r="H72" s="19">
        <f>SUM(H$7:H71)</f>
        <v>275</v>
      </c>
      <c r="I72" s="19">
        <f>SUM(I$7:I71)</f>
        <v>348</v>
      </c>
      <c r="J72" s="19">
        <f>SUM(J$7:J71)</f>
        <v>277</v>
      </c>
      <c r="K72" s="19">
        <f>SUM(K$7:K71)</f>
        <v>281</v>
      </c>
      <c r="L72" s="19">
        <f>SUM(L$7:L71)</f>
        <v>272</v>
      </c>
      <c r="M72" s="19">
        <f>SUM(M$7:M71)</f>
        <v>670</v>
      </c>
      <c r="N72" s="19">
        <f>SUM(N$7:N71)</f>
        <v>153</v>
      </c>
      <c r="O72" s="19">
        <f>SUM(O$7:O71)</f>
        <v>151</v>
      </c>
      <c r="P72" s="19">
        <f>SUM(P$7:P71)</f>
        <v>141</v>
      </c>
      <c r="Q72" s="19">
        <f>SUM(Q$7:Q71)</f>
        <v>144</v>
      </c>
    </row>
    <row r="74" spans="1:17">
      <c r="D74" s="37" t="s">
        <v>455</v>
      </c>
      <c r="E74" s="36">
        <f>SUM(E15:E32,E34)</f>
        <v>1758</v>
      </c>
      <c r="F74" s="36">
        <f t="shared" ref="F74:Q74" si="2">SUM(F15:F32,F34)</f>
        <v>151</v>
      </c>
      <c r="G74" s="36">
        <f t="shared" si="2"/>
        <v>176</v>
      </c>
      <c r="H74" s="36">
        <f t="shared" si="2"/>
        <v>188</v>
      </c>
      <c r="I74" s="36">
        <f t="shared" si="2"/>
        <v>201</v>
      </c>
      <c r="J74" s="36">
        <f t="shared" si="2"/>
        <v>179</v>
      </c>
      <c r="K74" s="36">
        <f t="shared" si="2"/>
        <v>189</v>
      </c>
      <c r="L74" s="36">
        <f t="shared" si="2"/>
        <v>179</v>
      </c>
      <c r="M74" s="36">
        <f t="shared" si="2"/>
        <v>495</v>
      </c>
      <c r="N74" s="36">
        <f t="shared" si="2"/>
        <v>0</v>
      </c>
      <c r="O74" s="36">
        <f t="shared" si="2"/>
        <v>0</v>
      </c>
      <c r="P74" s="36">
        <f t="shared" si="2"/>
        <v>0</v>
      </c>
      <c r="Q74" s="36">
        <f t="shared" si="2"/>
        <v>0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H26" sqref="H26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445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30</v>
      </c>
      <c r="B7" s="25" t="s">
        <v>156</v>
      </c>
      <c r="C7" s="14" t="s">
        <v>161</v>
      </c>
      <c r="D7" s="15" t="s">
        <v>162</v>
      </c>
      <c r="E7" s="16">
        <f t="shared" ref="E7:E16" si="0">SUM(F7:Q7)</f>
        <v>115</v>
      </c>
      <c r="F7" s="16">
        <v>4</v>
      </c>
      <c r="G7" s="16">
        <v>9</v>
      </c>
      <c r="H7" s="16">
        <v>17</v>
      </c>
      <c r="I7" s="16">
        <v>20</v>
      </c>
      <c r="J7" s="16">
        <v>23</v>
      </c>
      <c r="K7" s="16">
        <v>5</v>
      </c>
      <c r="L7" s="16">
        <v>4</v>
      </c>
      <c r="M7" s="16">
        <v>18</v>
      </c>
      <c r="N7" s="16">
        <v>11</v>
      </c>
      <c r="O7" s="16"/>
      <c r="P7" s="16">
        <v>2</v>
      </c>
      <c r="Q7" s="16">
        <v>2</v>
      </c>
    </row>
    <row r="8" spans="1:17" ht="15.75">
      <c r="A8" s="24">
        <v>30</v>
      </c>
      <c r="B8" s="25" t="s">
        <v>156</v>
      </c>
      <c r="C8" s="14" t="s">
        <v>163</v>
      </c>
      <c r="D8" s="15" t="s">
        <v>164</v>
      </c>
      <c r="E8" s="16">
        <f t="shared" si="0"/>
        <v>90</v>
      </c>
      <c r="F8" s="16">
        <v>3</v>
      </c>
      <c r="G8" s="16">
        <v>8</v>
      </c>
      <c r="H8" s="16">
        <v>13</v>
      </c>
      <c r="I8" s="16">
        <v>23</v>
      </c>
      <c r="J8" s="16">
        <v>14</v>
      </c>
      <c r="K8" s="16">
        <v>2</v>
      </c>
      <c r="L8" s="16">
        <v>3</v>
      </c>
      <c r="M8" s="16">
        <v>12</v>
      </c>
      <c r="N8" s="16">
        <v>7</v>
      </c>
      <c r="O8" s="16"/>
      <c r="P8" s="16">
        <v>3</v>
      </c>
      <c r="Q8" s="16">
        <v>2</v>
      </c>
    </row>
    <row r="9" spans="1:17" ht="15.75">
      <c r="A9" s="24">
        <v>30</v>
      </c>
      <c r="B9" s="25" t="s">
        <v>156</v>
      </c>
      <c r="C9" s="14" t="s">
        <v>165</v>
      </c>
      <c r="D9" s="15" t="s">
        <v>166</v>
      </c>
      <c r="E9" s="16">
        <f t="shared" si="0"/>
        <v>420</v>
      </c>
      <c r="F9" s="16">
        <v>20</v>
      </c>
      <c r="G9" s="16">
        <v>44</v>
      </c>
      <c r="H9" s="16">
        <v>45</v>
      </c>
      <c r="I9" s="16">
        <v>41</v>
      </c>
      <c r="J9" s="16">
        <v>43</v>
      </c>
      <c r="K9" s="16">
        <v>40</v>
      </c>
      <c r="L9" s="16">
        <v>47</v>
      </c>
      <c r="M9" s="16">
        <v>31</v>
      </c>
      <c r="N9" s="16">
        <v>37</v>
      </c>
      <c r="O9" s="16">
        <v>15</v>
      </c>
      <c r="P9" s="16">
        <v>31</v>
      </c>
      <c r="Q9" s="16">
        <v>26</v>
      </c>
    </row>
    <row r="10" spans="1:17" ht="15.75">
      <c r="A10" s="24">
        <v>30</v>
      </c>
      <c r="B10" s="25" t="s">
        <v>156</v>
      </c>
      <c r="C10" s="14" t="s">
        <v>167</v>
      </c>
      <c r="D10" s="15" t="s">
        <v>168</v>
      </c>
      <c r="E10" s="16">
        <f t="shared" si="0"/>
        <v>45</v>
      </c>
      <c r="F10" s="16">
        <v>1</v>
      </c>
      <c r="G10" s="16">
        <v>4</v>
      </c>
      <c r="H10" s="16">
        <v>6</v>
      </c>
      <c r="I10" s="16">
        <v>10</v>
      </c>
      <c r="J10" s="16">
        <v>6</v>
      </c>
      <c r="K10" s="16">
        <v>3</v>
      </c>
      <c r="L10" s="16">
        <v>8</v>
      </c>
      <c r="M10" s="16">
        <v>6</v>
      </c>
      <c r="N10" s="16">
        <v>1</v>
      </c>
      <c r="O10" s="16"/>
      <c r="P10" s="16"/>
      <c r="Q10" s="16"/>
    </row>
    <row r="11" spans="1:17" ht="45">
      <c r="A11" s="24">
        <v>31</v>
      </c>
      <c r="B11" s="25" t="s">
        <v>173</v>
      </c>
      <c r="C11" s="14" t="s">
        <v>174</v>
      </c>
      <c r="D11" s="15" t="s">
        <v>175</v>
      </c>
      <c r="E11" s="16">
        <f t="shared" si="0"/>
        <v>315</v>
      </c>
      <c r="F11" s="16">
        <v>1</v>
      </c>
      <c r="G11" s="16">
        <v>23</v>
      </c>
      <c r="H11" s="16">
        <v>32</v>
      </c>
      <c r="I11" s="16">
        <v>46</v>
      </c>
      <c r="J11" s="16">
        <v>20</v>
      </c>
      <c r="K11" s="16">
        <v>21</v>
      </c>
      <c r="L11" s="16">
        <v>12</v>
      </c>
      <c r="M11" s="16">
        <v>26</v>
      </c>
      <c r="N11" s="16">
        <v>19</v>
      </c>
      <c r="O11" s="16">
        <v>37</v>
      </c>
      <c r="P11" s="16">
        <v>38</v>
      </c>
      <c r="Q11" s="16">
        <v>40</v>
      </c>
    </row>
    <row r="12" spans="1:17" ht="45">
      <c r="A12" s="24">
        <v>31</v>
      </c>
      <c r="B12" s="25" t="s">
        <v>173</v>
      </c>
      <c r="C12" s="14" t="s">
        <v>176</v>
      </c>
      <c r="D12" s="15" t="s">
        <v>177</v>
      </c>
      <c r="E12" s="16">
        <f t="shared" si="0"/>
        <v>515</v>
      </c>
      <c r="F12" s="16">
        <v>2</v>
      </c>
      <c r="G12" s="16">
        <v>26</v>
      </c>
      <c r="H12" s="16">
        <v>62</v>
      </c>
      <c r="I12" s="16">
        <v>76</v>
      </c>
      <c r="J12" s="16">
        <v>52</v>
      </c>
      <c r="K12" s="16">
        <v>37</v>
      </c>
      <c r="L12" s="16">
        <v>21</v>
      </c>
      <c r="M12" s="16">
        <v>27</v>
      </c>
      <c r="N12" s="16">
        <v>46</v>
      </c>
      <c r="O12" s="16">
        <v>50</v>
      </c>
      <c r="P12" s="16">
        <v>53</v>
      </c>
      <c r="Q12" s="16">
        <v>63</v>
      </c>
    </row>
    <row r="13" spans="1:17" ht="45">
      <c r="A13" s="24">
        <v>31</v>
      </c>
      <c r="B13" s="25" t="s">
        <v>173</v>
      </c>
      <c r="C13" s="14" t="s">
        <v>180</v>
      </c>
      <c r="D13" s="15" t="s">
        <v>181</v>
      </c>
      <c r="E13" s="16">
        <f t="shared" si="0"/>
        <v>835</v>
      </c>
      <c r="F13" s="16">
        <v>36</v>
      </c>
      <c r="G13" s="16">
        <v>112</v>
      </c>
      <c r="H13" s="16">
        <v>88</v>
      </c>
      <c r="I13" s="16">
        <v>94</v>
      </c>
      <c r="J13" s="16">
        <v>71</v>
      </c>
      <c r="K13" s="16">
        <v>97</v>
      </c>
      <c r="L13" s="16">
        <v>93</v>
      </c>
      <c r="M13" s="16">
        <v>72</v>
      </c>
      <c r="N13" s="16">
        <v>57</v>
      </c>
      <c r="O13" s="16">
        <v>22</v>
      </c>
      <c r="P13" s="16">
        <v>50</v>
      </c>
      <c r="Q13" s="16">
        <v>43</v>
      </c>
    </row>
    <row r="14" spans="1:17" ht="45">
      <c r="A14" s="24">
        <v>32</v>
      </c>
      <c r="B14" s="25" t="s">
        <v>182</v>
      </c>
      <c r="C14" s="14" t="s">
        <v>178</v>
      </c>
      <c r="D14" s="15" t="s">
        <v>179</v>
      </c>
      <c r="E14" s="16">
        <f t="shared" si="0"/>
        <v>390</v>
      </c>
      <c r="F14" s="16">
        <v>12</v>
      </c>
      <c r="G14" s="16">
        <v>42</v>
      </c>
      <c r="H14" s="16">
        <v>37</v>
      </c>
      <c r="I14" s="16">
        <v>40</v>
      </c>
      <c r="J14" s="16">
        <v>29</v>
      </c>
      <c r="K14" s="16">
        <v>52</v>
      </c>
      <c r="L14" s="16">
        <v>41</v>
      </c>
      <c r="M14" s="16">
        <v>30</v>
      </c>
      <c r="N14" s="16">
        <v>39</v>
      </c>
      <c r="O14" s="16">
        <v>22</v>
      </c>
      <c r="P14" s="16">
        <v>25</v>
      </c>
      <c r="Q14" s="16">
        <v>21</v>
      </c>
    </row>
    <row r="15" spans="1:17" ht="45">
      <c r="A15" s="24">
        <v>32</v>
      </c>
      <c r="B15" s="25" t="s">
        <v>182</v>
      </c>
      <c r="C15" s="14" t="s">
        <v>183</v>
      </c>
      <c r="D15" s="15" t="s">
        <v>184</v>
      </c>
      <c r="E15" s="16">
        <f t="shared" si="0"/>
        <v>380</v>
      </c>
      <c r="F15" s="16">
        <v>3</v>
      </c>
      <c r="G15" s="16">
        <v>29</v>
      </c>
      <c r="H15" s="16">
        <v>55</v>
      </c>
      <c r="I15" s="16">
        <v>56</v>
      </c>
      <c r="J15" s="16">
        <v>32</v>
      </c>
      <c r="K15" s="16">
        <v>41</v>
      </c>
      <c r="L15" s="16">
        <v>19</v>
      </c>
      <c r="M15" s="16">
        <v>24</v>
      </c>
      <c r="N15" s="16">
        <v>30</v>
      </c>
      <c r="O15" s="16">
        <v>26</v>
      </c>
      <c r="P15" s="16">
        <v>33</v>
      </c>
      <c r="Q15" s="16">
        <v>32</v>
      </c>
    </row>
    <row r="16" spans="1:17" ht="15.75">
      <c r="A16" s="24">
        <v>34</v>
      </c>
      <c r="B16" s="25" t="s">
        <v>185</v>
      </c>
      <c r="C16" s="14" t="s">
        <v>146</v>
      </c>
      <c r="D16" s="15" t="s">
        <v>147</v>
      </c>
      <c r="E16" s="16">
        <f t="shared" si="0"/>
        <v>1167</v>
      </c>
      <c r="F16" s="16">
        <v>8</v>
      </c>
      <c r="G16" s="16">
        <v>125</v>
      </c>
      <c r="H16" s="16">
        <v>156</v>
      </c>
      <c r="I16" s="16">
        <v>182</v>
      </c>
      <c r="J16" s="16">
        <v>91</v>
      </c>
      <c r="K16" s="16">
        <v>81</v>
      </c>
      <c r="L16" s="16">
        <v>89</v>
      </c>
      <c r="M16" s="16">
        <v>91</v>
      </c>
      <c r="N16" s="16">
        <v>88</v>
      </c>
      <c r="O16" s="16">
        <v>75</v>
      </c>
      <c r="P16" s="16">
        <v>85</v>
      </c>
      <c r="Q16" s="16">
        <v>96</v>
      </c>
    </row>
    <row r="17" spans="1:17" ht="15.75">
      <c r="A17" s="26"/>
      <c r="B17" s="27" t="s">
        <v>347</v>
      </c>
      <c r="C17" s="17"/>
      <c r="D17" s="18"/>
      <c r="E17" s="19">
        <f>SUM(E$7:E16)</f>
        <v>4272</v>
      </c>
      <c r="F17" s="19">
        <f>SUM(F$7:F16)</f>
        <v>90</v>
      </c>
      <c r="G17" s="19">
        <f>SUM(G$7:G16)</f>
        <v>422</v>
      </c>
      <c r="H17" s="19">
        <f>SUM(H$7:H16)</f>
        <v>511</v>
      </c>
      <c r="I17" s="19">
        <f>SUM(I$7:I16)</f>
        <v>588</v>
      </c>
      <c r="J17" s="19">
        <f>SUM(J$7:J16)</f>
        <v>381</v>
      </c>
      <c r="K17" s="19">
        <f>SUM(K$7:K16)</f>
        <v>379</v>
      </c>
      <c r="L17" s="19">
        <f>SUM(L$7:L16)</f>
        <v>337</v>
      </c>
      <c r="M17" s="19">
        <f>SUM(M$7:M16)</f>
        <v>337</v>
      </c>
      <c r="N17" s="19">
        <f>SUM(N$7:N16)</f>
        <v>335</v>
      </c>
      <c r="O17" s="19">
        <f>SUM(O$7:O16)</f>
        <v>247</v>
      </c>
      <c r="P17" s="19">
        <f>SUM(P$7:P16)</f>
        <v>320</v>
      </c>
      <c r="Q17" s="19">
        <f>SUM(Q$7:Q16)</f>
        <v>325</v>
      </c>
    </row>
    <row r="20" spans="1:17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S37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444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22</v>
      </c>
      <c r="B7" s="25" t="s">
        <v>120</v>
      </c>
      <c r="C7" s="14" t="s">
        <v>121</v>
      </c>
      <c r="D7" s="15" t="s">
        <v>122</v>
      </c>
      <c r="E7" s="16">
        <f t="shared" ref="E7:E36" si="0">SUM(F7:Q7)</f>
        <v>5</v>
      </c>
      <c r="F7" s="16"/>
      <c r="G7" s="16"/>
      <c r="H7" s="16">
        <v>1</v>
      </c>
      <c r="I7" s="16">
        <v>4</v>
      </c>
      <c r="J7" s="16"/>
      <c r="K7" s="16"/>
      <c r="L7" s="16"/>
      <c r="M7" s="16"/>
      <c r="N7" s="16"/>
      <c r="O7" s="16"/>
      <c r="P7" s="16"/>
      <c r="Q7" s="16"/>
    </row>
    <row r="8" spans="1:17" ht="15.75">
      <c r="A8" s="24">
        <v>22</v>
      </c>
      <c r="B8" s="25" t="s">
        <v>120</v>
      </c>
      <c r="C8" s="14" t="s">
        <v>125</v>
      </c>
      <c r="D8" s="15" t="s">
        <v>126</v>
      </c>
      <c r="E8" s="16">
        <f t="shared" si="0"/>
        <v>8</v>
      </c>
      <c r="F8" s="16"/>
      <c r="G8" s="16">
        <v>3</v>
      </c>
      <c r="H8" s="16"/>
      <c r="I8" s="16"/>
      <c r="J8" s="16"/>
      <c r="K8" s="16">
        <v>2</v>
      </c>
      <c r="L8" s="16">
        <v>1</v>
      </c>
      <c r="M8" s="16"/>
      <c r="N8" s="16"/>
      <c r="O8" s="16">
        <v>1</v>
      </c>
      <c r="P8" s="16">
        <v>1</v>
      </c>
      <c r="Q8" s="16"/>
    </row>
    <row r="9" spans="1:17" ht="15.75">
      <c r="A9" s="24">
        <v>22</v>
      </c>
      <c r="B9" s="25" t="s">
        <v>120</v>
      </c>
      <c r="C9" s="14" t="s">
        <v>113</v>
      </c>
      <c r="D9" s="15" t="s">
        <v>114</v>
      </c>
      <c r="E9" s="16">
        <f t="shared" si="0"/>
        <v>1</v>
      </c>
      <c r="F9" s="16"/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</row>
    <row r="10" spans="1:17" ht="15.75">
      <c r="A10" s="24">
        <v>22</v>
      </c>
      <c r="B10" s="25" t="s">
        <v>120</v>
      </c>
      <c r="C10" s="14" t="s">
        <v>35</v>
      </c>
      <c r="D10" s="15" t="s">
        <v>36</v>
      </c>
      <c r="E10" s="16">
        <f t="shared" si="0"/>
        <v>14</v>
      </c>
      <c r="F10" s="16"/>
      <c r="G10" s="16">
        <v>1</v>
      </c>
      <c r="H10" s="16"/>
      <c r="I10" s="16">
        <v>3</v>
      </c>
      <c r="J10" s="16">
        <v>3</v>
      </c>
      <c r="K10" s="16">
        <v>7</v>
      </c>
      <c r="L10" s="16"/>
      <c r="M10" s="16"/>
      <c r="N10" s="16"/>
      <c r="O10" s="16"/>
      <c r="P10" s="16"/>
      <c r="Q10" s="16"/>
    </row>
    <row r="11" spans="1:17" ht="15.75">
      <c r="A11" s="24">
        <v>23</v>
      </c>
      <c r="B11" s="25" t="s">
        <v>133</v>
      </c>
      <c r="C11" s="14" t="s">
        <v>134</v>
      </c>
      <c r="D11" s="15" t="s">
        <v>135</v>
      </c>
      <c r="E11" s="16">
        <f t="shared" si="0"/>
        <v>7</v>
      </c>
      <c r="F11" s="16"/>
      <c r="G11" s="16"/>
      <c r="H11" s="16">
        <v>3</v>
      </c>
      <c r="I11" s="16"/>
      <c r="J11" s="16">
        <v>1</v>
      </c>
      <c r="K11" s="16"/>
      <c r="L11" s="16">
        <v>2</v>
      </c>
      <c r="M11" s="16"/>
      <c r="N11" s="16"/>
      <c r="O11" s="16">
        <v>1</v>
      </c>
      <c r="P11" s="16"/>
      <c r="Q11" s="16"/>
    </row>
    <row r="12" spans="1:17" ht="15.75">
      <c r="A12" s="24">
        <v>23</v>
      </c>
      <c r="B12" s="25" t="s">
        <v>133</v>
      </c>
      <c r="C12" s="14" t="s">
        <v>136</v>
      </c>
      <c r="D12" s="15" t="s">
        <v>137</v>
      </c>
      <c r="E12" s="16">
        <f t="shared" si="0"/>
        <v>172</v>
      </c>
      <c r="F12" s="16"/>
      <c r="G12" s="16">
        <v>2</v>
      </c>
      <c r="H12" s="16">
        <v>4</v>
      </c>
      <c r="I12" s="16">
        <v>11</v>
      </c>
      <c r="J12" s="16">
        <v>5</v>
      </c>
      <c r="K12" s="16">
        <v>19</v>
      </c>
      <c r="L12" s="16">
        <v>31</v>
      </c>
      <c r="M12" s="16">
        <v>21</v>
      </c>
      <c r="N12" s="16">
        <v>20</v>
      </c>
      <c r="O12" s="16">
        <v>24</v>
      </c>
      <c r="P12" s="16">
        <v>20</v>
      </c>
      <c r="Q12" s="16">
        <v>15</v>
      </c>
    </row>
    <row r="13" spans="1:17" ht="15.75">
      <c r="A13" s="24">
        <v>34</v>
      </c>
      <c r="B13" s="25" t="s">
        <v>185</v>
      </c>
      <c r="C13" s="14" t="s">
        <v>146</v>
      </c>
      <c r="D13" s="15" t="s">
        <v>147</v>
      </c>
      <c r="E13" s="16">
        <f t="shared" si="0"/>
        <v>196</v>
      </c>
      <c r="F13" s="16"/>
      <c r="G13" s="16"/>
      <c r="H13" s="16">
        <v>2</v>
      </c>
      <c r="I13" s="16">
        <v>4</v>
      </c>
      <c r="J13" s="16">
        <v>3</v>
      </c>
      <c r="K13" s="16">
        <v>2</v>
      </c>
      <c r="L13" s="16">
        <v>34</v>
      </c>
      <c r="M13" s="16">
        <v>28</v>
      </c>
      <c r="N13" s="16">
        <v>34</v>
      </c>
      <c r="O13" s="16">
        <v>32</v>
      </c>
      <c r="P13" s="16">
        <v>32</v>
      </c>
      <c r="Q13" s="16">
        <v>25</v>
      </c>
    </row>
    <row r="14" spans="1:17" ht="15.75">
      <c r="A14" s="24">
        <v>34</v>
      </c>
      <c r="B14" s="25" t="s">
        <v>185</v>
      </c>
      <c r="C14" s="14" t="s">
        <v>192</v>
      </c>
      <c r="D14" s="15" t="s">
        <v>193</v>
      </c>
      <c r="E14" s="16">
        <f t="shared" si="0"/>
        <v>2</v>
      </c>
      <c r="F14" s="16"/>
      <c r="G14" s="16"/>
      <c r="H14" s="16"/>
      <c r="I14" s="16"/>
      <c r="J14" s="16"/>
      <c r="K14" s="16"/>
      <c r="L14" s="16"/>
      <c r="M14" s="16"/>
      <c r="N14" s="16">
        <v>1</v>
      </c>
      <c r="O14" s="16"/>
      <c r="P14" s="16"/>
      <c r="Q14" s="16">
        <v>1</v>
      </c>
    </row>
    <row r="15" spans="1:17" ht="15.75">
      <c r="A15" s="24">
        <v>34</v>
      </c>
      <c r="B15" s="25" t="s">
        <v>185</v>
      </c>
      <c r="C15" s="14" t="s">
        <v>194</v>
      </c>
      <c r="D15" s="15" t="s">
        <v>195</v>
      </c>
      <c r="E15" s="16">
        <f t="shared" si="0"/>
        <v>1</v>
      </c>
      <c r="F15" s="16"/>
      <c r="G15" s="16"/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75">
      <c r="A16" s="24">
        <v>41</v>
      </c>
      <c r="B16" s="25" t="s">
        <v>197</v>
      </c>
      <c r="C16" s="14" t="s">
        <v>148</v>
      </c>
      <c r="D16" s="15" t="s">
        <v>149</v>
      </c>
      <c r="E16" s="16">
        <f t="shared" si="0"/>
        <v>6</v>
      </c>
      <c r="F16" s="16"/>
      <c r="G16" s="16"/>
      <c r="H16" s="16"/>
      <c r="I16" s="16">
        <v>1</v>
      </c>
      <c r="J16" s="16"/>
      <c r="K16" s="16"/>
      <c r="L16" s="16">
        <v>1</v>
      </c>
      <c r="M16" s="16">
        <v>1</v>
      </c>
      <c r="N16" s="16">
        <v>1</v>
      </c>
      <c r="O16" s="16"/>
      <c r="P16" s="16">
        <v>1</v>
      </c>
      <c r="Q16" s="16">
        <v>1</v>
      </c>
    </row>
    <row r="17" spans="1:17" ht="15.75">
      <c r="A17" s="24">
        <v>41</v>
      </c>
      <c r="B17" s="25" t="s">
        <v>197</v>
      </c>
      <c r="C17" s="14" t="s">
        <v>121</v>
      </c>
      <c r="D17" s="15" t="s">
        <v>122</v>
      </c>
      <c r="E17" s="16">
        <f t="shared" si="0"/>
        <v>23</v>
      </c>
      <c r="F17" s="16"/>
      <c r="G17" s="16"/>
      <c r="H17" s="16">
        <v>6</v>
      </c>
      <c r="I17" s="16">
        <v>4</v>
      </c>
      <c r="J17" s="16">
        <v>5</v>
      </c>
      <c r="K17" s="16"/>
      <c r="L17" s="16">
        <v>2</v>
      </c>
      <c r="M17" s="16">
        <v>2</v>
      </c>
      <c r="N17" s="16">
        <v>1</v>
      </c>
      <c r="O17" s="16">
        <v>1</v>
      </c>
      <c r="P17" s="16">
        <v>1</v>
      </c>
      <c r="Q17" s="16">
        <v>1</v>
      </c>
    </row>
    <row r="18" spans="1:17" ht="15.75">
      <c r="A18" s="24">
        <v>41</v>
      </c>
      <c r="B18" s="25" t="s">
        <v>197</v>
      </c>
      <c r="C18" s="14" t="s">
        <v>35</v>
      </c>
      <c r="D18" s="15" t="s">
        <v>36</v>
      </c>
      <c r="E18" s="16">
        <f t="shared" si="0"/>
        <v>21</v>
      </c>
      <c r="F18" s="16"/>
      <c r="G18" s="16">
        <v>1</v>
      </c>
      <c r="H18" s="16">
        <v>3</v>
      </c>
      <c r="I18" s="16">
        <v>5</v>
      </c>
      <c r="J18" s="16">
        <v>7</v>
      </c>
      <c r="K18" s="16">
        <v>4</v>
      </c>
      <c r="L18" s="16">
        <v>1</v>
      </c>
      <c r="M18" s="16"/>
      <c r="N18" s="16"/>
      <c r="O18" s="16"/>
      <c r="P18" s="16"/>
      <c r="Q18" s="16"/>
    </row>
    <row r="19" spans="1:17" ht="15.75">
      <c r="A19" s="24">
        <v>55</v>
      </c>
      <c r="B19" s="25" t="s">
        <v>273</v>
      </c>
      <c r="C19" s="14" t="s">
        <v>101</v>
      </c>
      <c r="D19" s="15" t="s">
        <v>102</v>
      </c>
      <c r="E19" s="16">
        <f t="shared" si="0"/>
        <v>70</v>
      </c>
      <c r="F19" s="16"/>
      <c r="G19" s="16">
        <v>6</v>
      </c>
      <c r="H19" s="16">
        <v>16</v>
      </c>
      <c r="I19" s="16">
        <v>7</v>
      </c>
      <c r="J19" s="16">
        <v>2</v>
      </c>
      <c r="K19" s="16">
        <v>4</v>
      </c>
      <c r="L19" s="16">
        <v>5</v>
      </c>
      <c r="M19" s="16">
        <v>6</v>
      </c>
      <c r="N19" s="16">
        <v>6</v>
      </c>
      <c r="O19" s="16">
        <v>6</v>
      </c>
      <c r="P19" s="16">
        <v>5</v>
      </c>
      <c r="Q19" s="16">
        <v>7</v>
      </c>
    </row>
    <row r="20" spans="1:17" ht="15.75">
      <c r="A20" s="24">
        <v>55</v>
      </c>
      <c r="B20" s="25" t="s">
        <v>273</v>
      </c>
      <c r="C20" s="14" t="s">
        <v>136</v>
      </c>
      <c r="D20" s="15" t="s">
        <v>137</v>
      </c>
      <c r="E20" s="16">
        <f t="shared" si="0"/>
        <v>1</v>
      </c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</row>
    <row r="21" spans="1:17" ht="15.75">
      <c r="A21" s="24">
        <v>55</v>
      </c>
      <c r="B21" s="25" t="s">
        <v>273</v>
      </c>
      <c r="C21" s="14" t="s">
        <v>274</v>
      </c>
      <c r="D21" s="15" t="s">
        <v>275</v>
      </c>
      <c r="E21" s="16">
        <f t="shared" si="0"/>
        <v>6</v>
      </c>
      <c r="F21" s="16"/>
      <c r="G21" s="16"/>
      <c r="H21" s="16"/>
      <c r="I21" s="16"/>
      <c r="J21" s="16"/>
      <c r="K21" s="16"/>
      <c r="L21" s="16">
        <v>2</v>
      </c>
      <c r="M21" s="16">
        <v>1</v>
      </c>
      <c r="N21" s="16">
        <v>1</v>
      </c>
      <c r="O21" s="16">
        <v>1</v>
      </c>
      <c r="P21" s="16">
        <v>1</v>
      </c>
      <c r="Q21" s="16"/>
    </row>
    <row r="22" spans="1:17" ht="15.75">
      <c r="A22" s="24">
        <v>55</v>
      </c>
      <c r="B22" s="25" t="s">
        <v>273</v>
      </c>
      <c r="C22" s="14" t="s">
        <v>276</v>
      </c>
      <c r="D22" s="15" t="s">
        <v>277</v>
      </c>
      <c r="E22" s="16">
        <f t="shared" si="0"/>
        <v>2</v>
      </c>
      <c r="F22" s="16"/>
      <c r="G22" s="16"/>
      <c r="H22" s="16">
        <v>1</v>
      </c>
      <c r="I22" s="16"/>
      <c r="J22" s="16"/>
      <c r="K22" s="16">
        <v>1</v>
      </c>
      <c r="L22" s="16"/>
      <c r="M22" s="16"/>
      <c r="N22" s="16"/>
      <c r="O22" s="16"/>
      <c r="P22" s="16"/>
      <c r="Q22" s="16"/>
    </row>
    <row r="23" spans="1:17" ht="15.75">
      <c r="A23" s="24">
        <v>55</v>
      </c>
      <c r="B23" s="25" t="s">
        <v>273</v>
      </c>
      <c r="C23" s="14" t="s">
        <v>194</v>
      </c>
      <c r="D23" s="15" t="s">
        <v>195</v>
      </c>
      <c r="E23" s="16">
        <f t="shared" si="0"/>
        <v>16</v>
      </c>
      <c r="F23" s="16"/>
      <c r="G23" s="16">
        <v>1</v>
      </c>
      <c r="H23" s="16">
        <v>6</v>
      </c>
      <c r="I23" s="16">
        <v>4</v>
      </c>
      <c r="J23" s="16">
        <v>2</v>
      </c>
      <c r="K23" s="16">
        <v>3</v>
      </c>
      <c r="L23" s="16"/>
      <c r="M23" s="16"/>
      <c r="N23" s="16"/>
      <c r="O23" s="16"/>
      <c r="P23" s="16"/>
      <c r="Q23" s="16"/>
    </row>
    <row r="24" spans="1:17" ht="15.75">
      <c r="A24" s="24">
        <v>55</v>
      </c>
      <c r="B24" s="25" t="s">
        <v>273</v>
      </c>
      <c r="C24" s="14" t="s">
        <v>261</v>
      </c>
      <c r="D24" s="15" t="s">
        <v>262</v>
      </c>
      <c r="E24" s="16">
        <f t="shared" si="0"/>
        <v>1</v>
      </c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24">
        <v>55</v>
      </c>
      <c r="B25" s="25" t="s">
        <v>273</v>
      </c>
      <c r="C25" s="14" t="s">
        <v>263</v>
      </c>
      <c r="D25" s="15" t="s">
        <v>264</v>
      </c>
      <c r="E25" s="16">
        <f t="shared" si="0"/>
        <v>2</v>
      </c>
      <c r="F25" s="16"/>
      <c r="G25" s="16"/>
      <c r="H25" s="16">
        <v>2</v>
      </c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24">
        <v>55</v>
      </c>
      <c r="B26" s="25" t="s">
        <v>273</v>
      </c>
      <c r="C26" s="14" t="s">
        <v>125</v>
      </c>
      <c r="D26" s="15" t="s">
        <v>126</v>
      </c>
      <c r="E26" s="16">
        <f t="shared" si="0"/>
        <v>94</v>
      </c>
      <c r="F26" s="16"/>
      <c r="G26" s="16">
        <v>7</v>
      </c>
      <c r="H26" s="16">
        <v>9</v>
      </c>
      <c r="I26" s="16">
        <v>15</v>
      </c>
      <c r="J26" s="16">
        <v>11</v>
      </c>
      <c r="K26" s="16">
        <v>13</v>
      </c>
      <c r="L26" s="16">
        <v>3</v>
      </c>
      <c r="M26" s="16">
        <v>8</v>
      </c>
      <c r="N26" s="16">
        <v>7</v>
      </c>
      <c r="O26" s="16">
        <v>7</v>
      </c>
      <c r="P26" s="16">
        <v>7</v>
      </c>
      <c r="Q26" s="16">
        <v>7</v>
      </c>
    </row>
    <row r="27" spans="1:17" ht="15.75">
      <c r="A27" s="24">
        <v>55</v>
      </c>
      <c r="B27" s="25" t="s">
        <v>273</v>
      </c>
      <c r="C27" s="14" t="s">
        <v>282</v>
      </c>
      <c r="D27" s="15" t="s">
        <v>283</v>
      </c>
      <c r="E27" s="16">
        <f t="shared" si="0"/>
        <v>20</v>
      </c>
      <c r="F27" s="16"/>
      <c r="G27" s="16"/>
      <c r="H27" s="16">
        <v>6</v>
      </c>
      <c r="I27" s="16">
        <v>7</v>
      </c>
      <c r="J27" s="16">
        <v>2</v>
      </c>
      <c r="K27" s="16">
        <v>5</v>
      </c>
      <c r="L27" s="16"/>
      <c r="M27" s="16"/>
      <c r="N27" s="16"/>
      <c r="O27" s="16"/>
      <c r="P27" s="16"/>
      <c r="Q27" s="16"/>
    </row>
    <row r="28" spans="1:17" ht="15.75">
      <c r="A28" s="24">
        <v>55</v>
      </c>
      <c r="B28" s="25" t="s">
        <v>273</v>
      </c>
      <c r="C28" s="14" t="s">
        <v>57</v>
      </c>
      <c r="D28" s="15" t="s">
        <v>58</v>
      </c>
      <c r="E28" s="16">
        <f t="shared" si="0"/>
        <v>48</v>
      </c>
      <c r="F28" s="16">
        <v>3</v>
      </c>
      <c r="G28" s="16">
        <v>4</v>
      </c>
      <c r="H28" s="16"/>
      <c r="I28" s="16">
        <v>2</v>
      </c>
      <c r="J28" s="16">
        <v>5</v>
      </c>
      <c r="K28" s="16">
        <v>4</v>
      </c>
      <c r="L28" s="16">
        <v>6</v>
      </c>
      <c r="M28" s="16">
        <v>5</v>
      </c>
      <c r="N28" s="16">
        <v>5</v>
      </c>
      <c r="O28" s="16">
        <v>5</v>
      </c>
      <c r="P28" s="16">
        <v>5</v>
      </c>
      <c r="Q28" s="16">
        <v>4</v>
      </c>
    </row>
    <row r="29" spans="1:17" ht="15.75">
      <c r="A29" s="24">
        <v>74</v>
      </c>
      <c r="B29" s="25" t="s">
        <v>307</v>
      </c>
      <c r="C29" s="14" t="s">
        <v>146</v>
      </c>
      <c r="D29" s="15" t="s">
        <v>147</v>
      </c>
      <c r="E29" s="16">
        <f t="shared" si="0"/>
        <v>2</v>
      </c>
      <c r="F29" s="16"/>
      <c r="G29" s="16"/>
      <c r="H29" s="16">
        <v>1</v>
      </c>
      <c r="I29" s="16">
        <v>1</v>
      </c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24">
        <v>74</v>
      </c>
      <c r="B30" s="25" t="s">
        <v>307</v>
      </c>
      <c r="C30" s="14" t="s">
        <v>308</v>
      </c>
      <c r="D30" s="15" t="s">
        <v>309</v>
      </c>
      <c r="E30" s="16">
        <f t="shared" si="0"/>
        <v>3</v>
      </c>
      <c r="F30" s="16"/>
      <c r="G30" s="16"/>
      <c r="H30" s="16">
        <v>1</v>
      </c>
      <c r="I30" s="16"/>
      <c r="J30" s="16"/>
      <c r="K30" s="16">
        <v>1</v>
      </c>
      <c r="L30" s="16">
        <v>1</v>
      </c>
      <c r="M30" s="16"/>
      <c r="N30" s="16"/>
      <c r="O30" s="16"/>
      <c r="P30" s="16"/>
      <c r="Q30" s="16"/>
    </row>
    <row r="31" spans="1:17" ht="15.75">
      <c r="A31" s="24">
        <v>74</v>
      </c>
      <c r="B31" s="25" t="s">
        <v>307</v>
      </c>
      <c r="C31" s="14" t="s">
        <v>190</v>
      </c>
      <c r="D31" s="15" t="s">
        <v>191</v>
      </c>
      <c r="E31" s="16">
        <f t="shared" si="0"/>
        <v>23</v>
      </c>
      <c r="F31" s="16"/>
      <c r="G31" s="16">
        <v>1</v>
      </c>
      <c r="H31" s="16">
        <v>3</v>
      </c>
      <c r="I31" s="16">
        <v>4</v>
      </c>
      <c r="J31" s="16">
        <v>2</v>
      </c>
      <c r="K31" s="16">
        <v>3</v>
      </c>
      <c r="L31" s="16">
        <v>3</v>
      </c>
      <c r="M31" s="16">
        <v>2</v>
      </c>
      <c r="N31" s="16">
        <v>2</v>
      </c>
      <c r="O31" s="16">
        <v>1</v>
      </c>
      <c r="P31" s="16">
        <v>1</v>
      </c>
      <c r="Q31" s="16">
        <v>1</v>
      </c>
    </row>
    <row r="32" spans="1:17" ht="15.75">
      <c r="A32" s="24">
        <v>74</v>
      </c>
      <c r="B32" s="25" t="s">
        <v>307</v>
      </c>
      <c r="C32" s="14" t="s">
        <v>280</v>
      </c>
      <c r="D32" s="15" t="s">
        <v>281</v>
      </c>
      <c r="E32" s="16">
        <f t="shared" si="0"/>
        <v>12</v>
      </c>
      <c r="F32" s="16"/>
      <c r="G32" s="16"/>
      <c r="H32" s="16"/>
      <c r="I32" s="16">
        <v>2</v>
      </c>
      <c r="J32" s="16"/>
      <c r="K32" s="16">
        <v>1</v>
      </c>
      <c r="L32" s="16">
        <v>2</v>
      </c>
      <c r="M32" s="16">
        <v>1</v>
      </c>
      <c r="N32" s="16">
        <v>1</v>
      </c>
      <c r="O32" s="16">
        <v>3</v>
      </c>
      <c r="P32" s="16">
        <v>2</v>
      </c>
      <c r="Q32" s="16"/>
    </row>
    <row r="33" spans="1:17" ht="15.75">
      <c r="A33" s="24">
        <v>74</v>
      </c>
      <c r="B33" s="25" t="s">
        <v>307</v>
      </c>
      <c r="C33" s="14" t="s">
        <v>312</v>
      </c>
      <c r="D33" s="15" t="s">
        <v>313</v>
      </c>
      <c r="E33" s="16">
        <f t="shared" si="0"/>
        <v>17</v>
      </c>
      <c r="F33" s="16"/>
      <c r="G33" s="16"/>
      <c r="H33" s="16"/>
      <c r="I33" s="16"/>
      <c r="J33" s="16"/>
      <c r="K33" s="16"/>
      <c r="L33" s="16">
        <v>3</v>
      </c>
      <c r="M33" s="16">
        <v>4</v>
      </c>
      <c r="N33" s="16">
        <v>3</v>
      </c>
      <c r="O33" s="16">
        <v>2</v>
      </c>
      <c r="P33" s="16">
        <v>2</v>
      </c>
      <c r="Q33" s="16">
        <v>3</v>
      </c>
    </row>
    <row r="34" spans="1:17" ht="15.75">
      <c r="A34" s="24">
        <v>74</v>
      </c>
      <c r="B34" s="25" t="s">
        <v>307</v>
      </c>
      <c r="C34" s="14" t="s">
        <v>314</v>
      </c>
      <c r="D34" s="15" t="s">
        <v>315</v>
      </c>
      <c r="E34" s="16">
        <f t="shared" si="0"/>
        <v>4</v>
      </c>
      <c r="F34" s="16"/>
      <c r="G34" s="16"/>
      <c r="H34" s="16"/>
      <c r="I34" s="16"/>
      <c r="J34" s="16"/>
      <c r="K34" s="16"/>
      <c r="L34" s="16">
        <v>1</v>
      </c>
      <c r="M34" s="16">
        <v>1</v>
      </c>
      <c r="N34" s="16">
        <v>1</v>
      </c>
      <c r="O34" s="16"/>
      <c r="P34" s="16">
        <v>1</v>
      </c>
      <c r="Q34" s="16"/>
    </row>
    <row r="35" spans="1:17" ht="15.75">
      <c r="A35" s="24">
        <v>74</v>
      </c>
      <c r="B35" s="25" t="s">
        <v>307</v>
      </c>
      <c r="C35" s="14" t="s">
        <v>316</v>
      </c>
      <c r="D35" s="15" t="s">
        <v>317</v>
      </c>
      <c r="E35" s="16">
        <f t="shared" si="0"/>
        <v>7</v>
      </c>
      <c r="F35" s="16"/>
      <c r="G35" s="16"/>
      <c r="H35" s="16">
        <v>1</v>
      </c>
      <c r="I35" s="16"/>
      <c r="J35" s="16">
        <v>1</v>
      </c>
      <c r="K35" s="16"/>
      <c r="L35" s="16">
        <v>1</v>
      </c>
      <c r="M35" s="16">
        <v>1</v>
      </c>
      <c r="N35" s="16">
        <v>1</v>
      </c>
      <c r="O35" s="16">
        <v>1</v>
      </c>
      <c r="P35" s="16">
        <v>1</v>
      </c>
      <c r="Q35" s="16"/>
    </row>
    <row r="36" spans="1:17" ht="15.75">
      <c r="A36" s="24">
        <v>74</v>
      </c>
      <c r="B36" s="25" t="s">
        <v>307</v>
      </c>
      <c r="C36" s="14" t="s">
        <v>113</v>
      </c>
      <c r="D36" s="15" t="s">
        <v>114</v>
      </c>
      <c r="E36" s="16">
        <f t="shared" si="0"/>
        <v>53</v>
      </c>
      <c r="F36" s="16"/>
      <c r="G36" s="16"/>
      <c r="H36" s="16">
        <v>4</v>
      </c>
      <c r="I36" s="16">
        <v>6</v>
      </c>
      <c r="J36" s="16">
        <v>8</v>
      </c>
      <c r="K36" s="16">
        <v>3</v>
      </c>
      <c r="L36" s="16">
        <v>4</v>
      </c>
      <c r="M36" s="16">
        <v>4</v>
      </c>
      <c r="N36" s="16">
        <v>7</v>
      </c>
      <c r="O36" s="16">
        <v>7</v>
      </c>
      <c r="P36" s="16">
        <v>6</v>
      </c>
      <c r="Q36" s="16">
        <v>4</v>
      </c>
    </row>
    <row r="37" spans="1:17" ht="15.75">
      <c r="A37" s="26"/>
      <c r="B37" s="27" t="s">
        <v>347</v>
      </c>
      <c r="C37" s="17"/>
      <c r="D37" s="18"/>
      <c r="E37" s="19">
        <f>SUM(E$7:E36)</f>
        <v>837</v>
      </c>
      <c r="F37" s="19">
        <f>SUM(F$7:F36)</f>
        <v>3</v>
      </c>
      <c r="G37" s="19">
        <f>SUM(G$7:G36)</f>
        <v>27</v>
      </c>
      <c r="H37" s="19">
        <f>SUM(H$7:H36)</f>
        <v>70</v>
      </c>
      <c r="I37" s="19">
        <f>SUM(I$7:I36)</f>
        <v>80</v>
      </c>
      <c r="J37" s="19">
        <f>SUM(J$7:J36)</f>
        <v>59</v>
      </c>
      <c r="K37" s="19">
        <f>SUM(K$7:K36)</f>
        <v>72</v>
      </c>
      <c r="L37" s="19">
        <f>SUM(L$7:L36)</f>
        <v>103</v>
      </c>
      <c r="M37" s="19">
        <f>SUM(M$7:M36)</f>
        <v>85</v>
      </c>
      <c r="N37" s="19">
        <f>SUM(N$7:N36)</f>
        <v>91</v>
      </c>
      <c r="O37" s="19">
        <f>SUM(O$7:O36)</f>
        <v>92</v>
      </c>
      <c r="P37" s="19">
        <f>SUM(P$7:P36)</f>
        <v>86</v>
      </c>
      <c r="Q37" s="19">
        <f>SUM(Q$7:Q36)</f>
        <v>69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35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443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14</v>
      </c>
      <c r="B7" s="25" t="s">
        <v>50</v>
      </c>
      <c r="C7" s="14" t="s">
        <v>51</v>
      </c>
      <c r="D7" s="15" t="s">
        <v>52</v>
      </c>
      <c r="E7" s="16">
        <f t="shared" ref="E7:E34" si="0">SUM(F7:Q7)</f>
        <v>22</v>
      </c>
      <c r="F7" s="16"/>
      <c r="G7" s="16"/>
      <c r="H7" s="16"/>
      <c r="I7" s="16"/>
      <c r="J7" s="16"/>
      <c r="K7" s="16"/>
      <c r="L7" s="16">
        <v>4</v>
      </c>
      <c r="M7" s="16">
        <v>4</v>
      </c>
      <c r="N7" s="16">
        <v>3</v>
      </c>
      <c r="O7" s="16">
        <v>4</v>
      </c>
      <c r="P7" s="16">
        <v>4</v>
      </c>
      <c r="Q7" s="16">
        <v>3</v>
      </c>
    </row>
    <row r="8" spans="1:17" ht="15.75">
      <c r="A8" s="24">
        <v>14</v>
      </c>
      <c r="B8" s="25" t="s">
        <v>50</v>
      </c>
      <c r="C8" s="14" t="s">
        <v>55</v>
      </c>
      <c r="D8" s="15" t="s">
        <v>56</v>
      </c>
      <c r="E8" s="16">
        <f t="shared" si="0"/>
        <v>31</v>
      </c>
      <c r="F8" s="16"/>
      <c r="G8" s="16"/>
      <c r="H8" s="16"/>
      <c r="I8" s="16"/>
      <c r="J8" s="16"/>
      <c r="K8" s="16"/>
      <c r="L8" s="16">
        <v>5</v>
      </c>
      <c r="M8" s="16">
        <v>5</v>
      </c>
      <c r="N8" s="16">
        <v>5</v>
      </c>
      <c r="O8" s="16">
        <v>5</v>
      </c>
      <c r="P8" s="16">
        <v>5</v>
      </c>
      <c r="Q8" s="16">
        <v>6</v>
      </c>
    </row>
    <row r="9" spans="1:17" ht="15.75">
      <c r="A9" s="24">
        <v>26</v>
      </c>
      <c r="B9" s="25" t="s">
        <v>141</v>
      </c>
      <c r="C9" s="14" t="s">
        <v>142</v>
      </c>
      <c r="D9" s="15" t="s">
        <v>143</v>
      </c>
      <c r="E9" s="16">
        <f t="shared" si="0"/>
        <v>5</v>
      </c>
      <c r="F9" s="16"/>
      <c r="G9" s="16"/>
      <c r="H9" s="16"/>
      <c r="I9" s="16"/>
      <c r="J9" s="16"/>
      <c r="K9" s="16"/>
      <c r="L9" s="16">
        <v>3</v>
      </c>
      <c r="M9" s="16">
        <v>2</v>
      </c>
      <c r="N9" s="16"/>
      <c r="O9" s="16"/>
      <c r="P9" s="16"/>
      <c r="Q9" s="16"/>
    </row>
    <row r="10" spans="1:17" ht="15.75">
      <c r="A10" s="24">
        <v>26</v>
      </c>
      <c r="B10" s="25" t="s">
        <v>141</v>
      </c>
      <c r="C10" s="14" t="s">
        <v>146</v>
      </c>
      <c r="D10" s="15" t="s">
        <v>147</v>
      </c>
      <c r="E10" s="16">
        <f t="shared" si="0"/>
        <v>6</v>
      </c>
      <c r="F10" s="16"/>
      <c r="G10" s="16"/>
      <c r="H10" s="16"/>
      <c r="I10" s="16"/>
      <c r="J10" s="16"/>
      <c r="K10" s="16"/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</row>
    <row r="11" spans="1:17" ht="15.75">
      <c r="A11" s="24">
        <v>34</v>
      </c>
      <c r="B11" s="25" t="s">
        <v>185</v>
      </c>
      <c r="C11" s="14" t="s">
        <v>142</v>
      </c>
      <c r="D11" s="15" t="s">
        <v>143</v>
      </c>
      <c r="E11" s="16">
        <f t="shared" si="0"/>
        <v>4</v>
      </c>
      <c r="F11" s="16"/>
      <c r="G11" s="16"/>
      <c r="H11" s="16"/>
      <c r="I11" s="16"/>
      <c r="J11" s="16"/>
      <c r="K11" s="16"/>
      <c r="L11" s="16">
        <v>1</v>
      </c>
      <c r="M11" s="16">
        <v>1</v>
      </c>
      <c r="N11" s="16"/>
      <c r="O11" s="16">
        <v>1</v>
      </c>
      <c r="P11" s="16">
        <v>1</v>
      </c>
      <c r="Q11" s="16"/>
    </row>
    <row r="12" spans="1:17" ht="15.75">
      <c r="A12" s="24">
        <v>34</v>
      </c>
      <c r="B12" s="25" t="s">
        <v>185</v>
      </c>
      <c r="C12" s="14" t="s">
        <v>146</v>
      </c>
      <c r="D12" s="15" t="s">
        <v>147</v>
      </c>
      <c r="E12" s="16">
        <f t="shared" si="0"/>
        <v>10</v>
      </c>
      <c r="F12" s="16"/>
      <c r="G12" s="16"/>
      <c r="H12" s="16"/>
      <c r="I12" s="16"/>
      <c r="J12" s="16"/>
      <c r="K12" s="16"/>
      <c r="L12" s="16">
        <v>2</v>
      </c>
      <c r="M12" s="16">
        <v>2</v>
      </c>
      <c r="N12" s="16">
        <v>1</v>
      </c>
      <c r="O12" s="16">
        <v>2</v>
      </c>
      <c r="P12" s="16">
        <v>2</v>
      </c>
      <c r="Q12" s="16">
        <v>1</v>
      </c>
    </row>
    <row r="13" spans="1:17" ht="15.75">
      <c r="A13" s="24">
        <v>38</v>
      </c>
      <c r="B13" s="25" t="s">
        <v>196</v>
      </c>
      <c r="C13" s="14" t="s">
        <v>146</v>
      </c>
      <c r="D13" s="15" t="s">
        <v>147</v>
      </c>
      <c r="E13" s="16">
        <f t="shared" si="0"/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v>1</v>
      </c>
      <c r="P13" s="16">
        <v>1</v>
      </c>
      <c r="Q13" s="16"/>
    </row>
    <row r="14" spans="1:17" ht="15.75">
      <c r="A14" s="24">
        <v>38</v>
      </c>
      <c r="B14" s="25" t="s">
        <v>196</v>
      </c>
      <c r="C14" s="14" t="s">
        <v>190</v>
      </c>
      <c r="D14" s="15" t="s">
        <v>191</v>
      </c>
      <c r="E14" s="16">
        <f t="shared" si="0"/>
        <v>5</v>
      </c>
      <c r="F14" s="16"/>
      <c r="G14" s="16"/>
      <c r="H14" s="16"/>
      <c r="I14" s="16"/>
      <c r="J14" s="16"/>
      <c r="K14" s="16"/>
      <c r="L14" s="16"/>
      <c r="M14" s="16"/>
      <c r="N14" s="16"/>
      <c r="O14" s="16">
        <v>2</v>
      </c>
      <c r="P14" s="16">
        <v>2</v>
      </c>
      <c r="Q14" s="16">
        <v>1</v>
      </c>
    </row>
    <row r="15" spans="1:17" ht="15.75">
      <c r="A15" s="24">
        <v>38</v>
      </c>
      <c r="B15" s="25" t="s">
        <v>196</v>
      </c>
      <c r="C15" s="14" t="s">
        <v>113</v>
      </c>
      <c r="D15" s="15" t="s">
        <v>114</v>
      </c>
      <c r="E15" s="16">
        <f t="shared" si="0"/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v>1</v>
      </c>
    </row>
    <row r="16" spans="1:17" ht="15.75">
      <c r="A16" s="24">
        <v>63</v>
      </c>
      <c r="B16" s="25" t="s">
        <v>284</v>
      </c>
      <c r="C16" s="14" t="s">
        <v>282</v>
      </c>
      <c r="D16" s="15" t="s">
        <v>283</v>
      </c>
      <c r="E16" s="16">
        <f t="shared" si="0"/>
        <v>55</v>
      </c>
      <c r="F16" s="16"/>
      <c r="G16" s="16"/>
      <c r="H16" s="16"/>
      <c r="I16" s="16"/>
      <c r="J16" s="16"/>
      <c r="K16" s="16"/>
      <c r="L16" s="16">
        <v>8</v>
      </c>
      <c r="M16" s="16">
        <v>8</v>
      </c>
      <c r="N16" s="16">
        <v>9</v>
      </c>
      <c r="O16" s="16">
        <v>10</v>
      </c>
      <c r="P16" s="16">
        <v>10</v>
      </c>
      <c r="Q16" s="16">
        <v>10</v>
      </c>
    </row>
    <row r="17" spans="1:17" ht="15.75">
      <c r="A17" s="24">
        <v>74</v>
      </c>
      <c r="B17" s="25" t="s">
        <v>307</v>
      </c>
      <c r="C17" s="14" t="s">
        <v>312</v>
      </c>
      <c r="D17" s="15" t="s">
        <v>313</v>
      </c>
      <c r="E17" s="16">
        <f t="shared" si="0"/>
        <v>50</v>
      </c>
      <c r="F17" s="16"/>
      <c r="G17" s="16"/>
      <c r="H17" s="16"/>
      <c r="I17" s="16"/>
      <c r="J17" s="16"/>
      <c r="K17" s="16"/>
      <c r="L17" s="16">
        <v>7</v>
      </c>
      <c r="M17" s="16">
        <v>7</v>
      </c>
      <c r="N17" s="16">
        <v>6</v>
      </c>
      <c r="O17" s="16">
        <v>10</v>
      </c>
      <c r="P17" s="16">
        <v>10</v>
      </c>
      <c r="Q17" s="16">
        <v>10</v>
      </c>
    </row>
    <row r="18" spans="1:17" ht="15.75">
      <c r="A18" s="24">
        <v>74</v>
      </c>
      <c r="B18" s="25" t="s">
        <v>307</v>
      </c>
      <c r="C18" s="14" t="s">
        <v>314</v>
      </c>
      <c r="D18" s="15" t="s">
        <v>315</v>
      </c>
      <c r="E18" s="16">
        <f t="shared" si="0"/>
        <v>10</v>
      </c>
      <c r="F18" s="16"/>
      <c r="G18" s="16"/>
      <c r="H18" s="16"/>
      <c r="I18" s="16"/>
      <c r="J18" s="16"/>
      <c r="K18" s="16"/>
      <c r="L18" s="16">
        <v>2</v>
      </c>
      <c r="M18" s="16">
        <v>2</v>
      </c>
      <c r="N18" s="16">
        <v>1</v>
      </c>
      <c r="O18" s="16">
        <v>2</v>
      </c>
      <c r="P18" s="16">
        <v>2</v>
      </c>
      <c r="Q18" s="16">
        <v>1</v>
      </c>
    </row>
    <row r="19" spans="1:17" ht="15.75">
      <c r="A19" s="24">
        <v>74</v>
      </c>
      <c r="B19" s="25" t="s">
        <v>307</v>
      </c>
      <c r="C19" s="14" t="s">
        <v>113</v>
      </c>
      <c r="D19" s="15" t="s">
        <v>114</v>
      </c>
      <c r="E19" s="16">
        <f t="shared" si="0"/>
        <v>26</v>
      </c>
      <c r="F19" s="16"/>
      <c r="G19" s="16"/>
      <c r="H19" s="16"/>
      <c r="I19" s="16"/>
      <c r="J19" s="16"/>
      <c r="K19" s="16"/>
      <c r="L19" s="16">
        <v>4</v>
      </c>
      <c r="M19" s="16">
        <v>4</v>
      </c>
      <c r="N19" s="16">
        <v>5</v>
      </c>
      <c r="O19" s="16">
        <v>4</v>
      </c>
      <c r="P19" s="16">
        <v>4</v>
      </c>
      <c r="Q19" s="16">
        <v>5</v>
      </c>
    </row>
    <row r="20" spans="1:17" ht="15.75">
      <c r="A20" s="24">
        <v>74</v>
      </c>
      <c r="B20" s="25" t="s">
        <v>307</v>
      </c>
      <c r="C20" s="14" t="s">
        <v>245</v>
      </c>
      <c r="D20" s="15" t="s">
        <v>246</v>
      </c>
      <c r="E20" s="16">
        <f t="shared" si="0"/>
        <v>4</v>
      </c>
      <c r="F20" s="16"/>
      <c r="G20" s="16"/>
      <c r="H20" s="16"/>
      <c r="I20" s="16"/>
      <c r="J20" s="16"/>
      <c r="K20" s="16"/>
      <c r="L20" s="16">
        <v>1</v>
      </c>
      <c r="M20" s="16">
        <v>1</v>
      </c>
      <c r="N20" s="16"/>
      <c r="O20" s="16">
        <v>1</v>
      </c>
      <c r="P20" s="16">
        <v>1</v>
      </c>
      <c r="Q20" s="16"/>
    </row>
    <row r="21" spans="1:17" ht="15.75">
      <c r="A21" s="24">
        <v>74</v>
      </c>
      <c r="B21" s="25" t="s">
        <v>307</v>
      </c>
      <c r="C21" s="14" t="s">
        <v>318</v>
      </c>
      <c r="D21" s="15" t="s">
        <v>319</v>
      </c>
      <c r="E21" s="16">
        <f t="shared" si="0"/>
        <v>3</v>
      </c>
      <c r="F21" s="16"/>
      <c r="G21" s="16"/>
      <c r="H21" s="16"/>
      <c r="I21" s="16"/>
      <c r="J21" s="16"/>
      <c r="K21" s="16"/>
      <c r="L21" s="16">
        <v>1</v>
      </c>
      <c r="M21" s="16">
        <v>1</v>
      </c>
      <c r="N21" s="16"/>
      <c r="O21" s="16"/>
      <c r="P21" s="16"/>
      <c r="Q21" s="16">
        <v>1</v>
      </c>
    </row>
    <row r="22" spans="1:17" ht="15.75">
      <c r="A22" s="24">
        <v>75</v>
      </c>
      <c r="B22" s="25" t="s">
        <v>320</v>
      </c>
      <c r="C22" s="14" t="s">
        <v>190</v>
      </c>
      <c r="D22" s="15" t="s">
        <v>191</v>
      </c>
      <c r="E22" s="16">
        <f t="shared" si="0"/>
        <v>6</v>
      </c>
      <c r="F22" s="16"/>
      <c r="G22" s="16"/>
      <c r="H22" s="16"/>
      <c r="I22" s="16"/>
      <c r="J22" s="16"/>
      <c r="K22" s="16"/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</row>
    <row r="23" spans="1:17" ht="15.75">
      <c r="A23" s="24">
        <v>75</v>
      </c>
      <c r="B23" s="25" t="s">
        <v>320</v>
      </c>
      <c r="C23" s="14" t="s">
        <v>150</v>
      </c>
      <c r="D23" s="15" t="s">
        <v>151</v>
      </c>
      <c r="E23" s="16">
        <f t="shared" si="0"/>
        <v>6</v>
      </c>
      <c r="F23" s="16"/>
      <c r="G23" s="16"/>
      <c r="H23" s="16"/>
      <c r="I23" s="16"/>
      <c r="J23" s="16"/>
      <c r="K23" s="16"/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</row>
    <row r="24" spans="1:17" ht="15.75">
      <c r="A24" s="24">
        <v>75</v>
      </c>
      <c r="B24" s="25" t="s">
        <v>320</v>
      </c>
      <c r="C24" s="14" t="s">
        <v>312</v>
      </c>
      <c r="D24" s="15" t="s">
        <v>313</v>
      </c>
      <c r="E24" s="16">
        <f t="shared" si="0"/>
        <v>21</v>
      </c>
      <c r="F24" s="16"/>
      <c r="G24" s="16"/>
      <c r="H24" s="16"/>
      <c r="I24" s="16"/>
      <c r="J24" s="16"/>
      <c r="K24" s="16"/>
      <c r="L24" s="16">
        <v>3</v>
      </c>
      <c r="M24" s="16">
        <v>3</v>
      </c>
      <c r="N24" s="16">
        <v>4</v>
      </c>
      <c r="O24" s="16">
        <v>4</v>
      </c>
      <c r="P24" s="16">
        <v>4</v>
      </c>
      <c r="Q24" s="16">
        <v>3</v>
      </c>
    </row>
    <row r="25" spans="1:17" ht="15.75">
      <c r="A25" s="24">
        <v>75</v>
      </c>
      <c r="B25" s="25" t="s">
        <v>320</v>
      </c>
      <c r="C25" s="14" t="s">
        <v>316</v>
      </c>
      <c r="D25" s="15" t="s">
        <v>317</v>
      </c>
      <c r="E25" s="16">
        <f t="shared" si="0"/>
        <v>2</v>
      </c>
      <c r="F25" s="16"/>
      <c r="G25" s="16"/>
      <c r="H25" s="16"/>
      <c r="I25" s="16"/>
      <c r="J25" s="16"/>
      <c r="K25" s="16"/>
      <c r="L25" s="16"/>
      <c r="M25" s="16"/>
      <c r="N25" s="16">
        <v>1</v>
      </c>
      <c r="O25" s="16"/>
      <c r="P25" s="16"/>
      <c r="Q25" s="16">
        <v>1</v>
      </c>
    </row>
    <row r="26" spans="1:17" ht="15.75">
      <c r="A26" s="24">
        <v>75</v>
      </c>
      <c r="B26" s="25" t="s">
        <v>320</v>
      </c>
      <c r="C26" s="14" t="s">
        <v>113</v>
      </c>
      <c r="D26" s="15" t="s">
        <v>114</v>
      </c>
      <c r="E26" s="16">
        <f t="shared" si="0"/>
        <v>21</v>
      </c>
      <c r="F26" s="16"/>
      <c r="G26" s="16"/>
      <c r="H26" s="16"/>
      <c r="I26" s="16"/>
      <c r="J26" s="16"/>
      <c r="K26" s="16"/>
      <c r="L26" s="16">
        <v>3</v>
      </c>
      <c r="M26" s="16">
        <v>3</v>
      </c>
      <c r="N26" s="16">
        <v>4</v>
      </c>
      <c r="O26" s="16">
        <v>4</v>
      </c>
      <c r="P26" s="16">
        <v>4</v>
      </c>
      <c r="Q26" s="16">
        <v>3</v>
      </c>
    </row>
    <row r="27" spans="1:17" ht="15.75">
      <c r="A27" s="24">
        <v>75</v>
      </c>
      <c r="B27" s="25" t="s">
        <v>320</v>
      </c>
      <c r="C27" s="14" t="s">
        <v>318</v>
      </c>
      <c r="D27" s="15" t="s">
        <v>319</v>
      </c>
      <c r="E27" s="16">
        <f t="shared" si="0"/>
        <v>4</v>
      </c>
      <c r="F27" s="16"/>
      <c r="G27" s="16"/>
      <c r="H27" s="16"/>
      <c r="I27" s="16"/>
      <c r="J27" s="16"/>
      <c r="K27" s="16"/>
      <c r="L27" s="16">
        <v>1</v>
      </c>
      <c r="M27" s="16">
        <v>1</v>
      </c>
      <c r="N27" s="16"/>
      <c r="O27" s="16">
        <v>1</v>
      </c>
      <c r="P27" s="16">
        <v>1</v>
      </c>
      <c r="Q27" s="16"/>
    </row>
    <row r="28" spans="1:17" ht="15.75">
      <c r="A28" s="24">
        <v>77</v>
      </c>
      <c r="B28" s="25" t="s">
        <v>321</v>
      </c>
      <c r="C28" s="14" t="s">
        <v>121</v>
      </c>
      <c r="D28" s="15" t="s">
        <v>122</v>
      </c>
      <c r="E28" s="16">
        <f t="shared" si="0"/>
        <v>3</v>
      </c>
      <c r="F28" s="16"/>
      <c r="G28" s="16"/>
      <c r="H28" s="16"/>
      <c r="I28" s="16"/>
      <c r="J28" s="16"/>
      <c r="K28" s="16"/>
      <c r="L28" s="16"/>
      <c r="M28" s="16"/>
      <c r="N28" s="16">
        <v>1</v>
      </c>
      <c r="O28" s="16">
        <v>1</v>
      </c>
      <c r="P28" s="16">
        <v>1</v>
      </c>
      <c r="Q28" s="16"/>
    </row>
    <row r="29" spans="1:17" ht="15.75">
      <c r="A29" s="24">
        <v>77</v>
      </c>
      <c r="B29" s="25" t="s">
        <v>321</v>
      </c>
      <c r="C29" s="14" t="s">
        <v>326</v>
      </c>
      <c r="D29" s="15" t="s">
        <v>327</v>
      </c>
      <c r="E29" s="16">
        <f t="shared" si="0"/>
        <v>75</v>
      </c>
      <c r="F29" s="16"/>
      <c r="G29" s="16"/>
      <c r="H29" s="16"/>
      <c r="I29" s="16"/>
      <c r="J29" s="16"/>
      <c r="K29" s="16"/>
      <c r="L29" s="16">
        <v>12</v>
      </c>
      <c r="M29" s="16">
        <v>12</v>
      </c>
      <c r="N29" s="16">
        <v>11</v>
      </c>
      <c r="O29" s="16">
        <v>13</v>
      </c>
      <c r="P29" s="16">
        <v>13</v>
      </c>
      <c r="Q29" s="16">
        <v>14</v>
      </c>
    </row>
    <row r="30" spans="1:17" ht="15.75">
      <c r="A30" s="24">
        <v>77</v>
      </c>
      <c r="B30" s="25" t="s">
        <v>321</v>
      </c>
      <c r="C30" s="14" t="s">
        <v>328</v>
      </c>
      <c r="D30" s="15" t="s">
        <v>329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>
        <v>1</v>
      </c>
      <c r="O30" s="16"/>
      <c r="P30" s="16"/>
      <c r="Q30" s="16"/>
    </row>
    <row r="31" spans="1:17" ht="15.75">
      <c r="A31" s="24">
        <v>80</v>
      </c>
      <c r="B31" s="25" t="s">
        <v>330</v>
      </c>
      <c r="C31" s="14" t="s">
        <v>101</v>
      </c>
      <c r="D31" s="15" t="s">
        <v>102</v>
      </c>
      <c r="E31" s="16">
        <f t="shared" si="0"/>
        <v>7</v>
      </c>
      <c r="F31" s="16"/>
      <c r="G31" s="16"/>
      <c r="H31" s="16"/>
      <c r="I31" s="16"/>
      <c r="J31" s="16"/>
      <c r="K31" s="16"/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2</v>
      </c>
    </row>
    <row r="32" spans="1:17" ht="15.75">
      <c r="A32" s="24">
        <v>80</v>
      </c>
      <c r="B32" s="25" t="s">
        <v>330</v>
      </c>
      <c r="C32" s="14" t="s">
        <v>113</v>
      </c>
      <c r="D32" s="15" t="s">
        <v>114</v>
      </c>
      <c r="E32" s="16">
        <f t="shared" si="0"/>
        <v>50</v>
      </c>
      <c r="F32" s="16"/>
      <c r="G32" s="16"/>
      <c r="H32" s="16"/>
      <c r="I32" s="16"/>
      <c r="J32" s="16"/>
      <c r="K32" s="16"/>
      <c r="L32" s="16">
        <v>8</v>
      </c>
      <c r="M32" s="16">
        <v>8</v>
      </c>
      <c r="N32" s="16">
        <v>9</v>
      </c>
      <c r="O32" s="16">
        <v>8</v>
      </c>
      <c r="P32" s="16">
        <v>8</v>
      </c>
      <c r="Q32" s="16">
        <v>9</v>
      </c>
    </row>
    <row r="33" spans="1:17" ht="15.75">
      <c r="A33" s="24">
        <v>80</v>
      </c>
      <c r="B33" s="25" t="s">
        <v>330</v>
      </c>
      <c r="C33" s="14" t="s">
        <v>37</v>
      </c>
      <c r="D33" s="15" t="s">
        <v>38</v>
      </c>
      <c r="E33" s="16">
        <f t="shared" si="0"/>
        <v>11</v>
      </c>
      <c r="F33" s="16"/>
      <c r="G33" s="16"/>
      <c r="H33" s="16"/>
      <c r="I33" s="16"/>
      <c r="J33" s="16"/>
      <c r="K33" s="16"/>
      <c r="L33" s="16">
        <v>2</v>
      </c>
      <c r="M33" s="16">
        <v>2</v>
      </c>
      <c r="N33" s="16">
        <v>1</v>
      </c>
      <c r="O33" s="16">
        <v>2</v>
      </c>
      <c r="P33" s="16">
        <v>2</v>
      </c>
      <c r="Q33" s="16">
        <v>2</v>
      </c>
    </row>
    <row r="34" spans="1:17" ht="15.75">
      <c r="A34" s="24">
        <v>80</v>
      </c>
      <c r="B34" s="25" t="s">
        <v>330</v>
      </c>
      <c r="C34" s="14" t="s">
        <v>337</v>
      </c>
      <c r="D34" s="15" t="s">
        <v>338</v>
      </c>
      <c r="E34" s="16">
        <f t="shared" si="0"/>
        <v>1</v>
      </c>
      <c r="F34" s="16"/>
      <c r="G34" s="16"/>
      <c r="H34" s="16"/>
      <c r="I34" s="16"/>
      <c r="J34" s="16"/>
      <c r="K34" s="16"/>
      <c r="L34" s="16"/>
      <c r="M34" s="16"/>
      <c r="N34" s="16">
        <v>1</v>
      </c>
      <c r="O34" s="16"/>
      <c r="P34" s="16"/>
      <c r="Q34" s="16"/>
    </row>
    <row r="35" spans="1:17" ht="15.75">
      <c r="A35" s="26"/>
      <c r="B35" s="27" t="s">
        <v>347</v>
      </c>
      <c r="C35" s="17"/>
      <c r="D35" s="18"/>
      <c r="E35" s="19">
        <f>SUM(E$7:E34)</f>
        <v>442</v>
      </c>
      <c r="F35" s="19">
        <f>SUM(F$7:F34)</f>
        <v>0</v>
      </c>
      <c r="G35" s="19">
        <f>SUM(G$7:G34)</f>
        <v>0</v>
      </c>
      <c r="H35" s="19">
        <f>SUM(H$7:H34)</f>
        <v>0</v>
      </c>
      <c r="I35" s="19">
        <f>SUM(I$7:I34)</f>
        <v>0</v>
      </c>
      <c r="J35" s="19">
        <f>SUM(J$7:J34)</f>
        <v>0</v>
      </c>
      <c r="K35" s="19">
        <f>SUM(K$7:K34)</f>
        <v>0</v>
      </c>
      <c r="L35" s="19">
        <f>SUM(L$7:L34)</f>
        <v>71</v>
      </c>
      <c r="M35" s="19">
        <f>SUM(M$7:M34)</f>
        <v>70</v>
      </c>
      <c r="N35" s="19">
        <f>SUM(N$7:N34)</f>
        <v>67</v>
      </c>
      <c r="O35" s="19">
        <f>SUM(O$7:O34)</f>
        <v>79</v>
      </c>
      <c r="P35" s="19">
        <f>SUM(P$7:P34)</f>
        <v>79</v>
      </c>
      <c r="Q35" s="19">
        <f>SUM(Q$7:Q34)</f>
        <v>76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6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442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50</v>
      </c>
      <c r="B7" s="25" t="s">
        <v>253</v>
      </c>
      <c r="C7" s="14" t="s">
        <v>194</v>
      </c>
      <c r="D7" s="15" t="s">
        <v>195</v>
      </c>
      <c r="E7" s="16">
        <f t="shared" ref="E7:E25" si="0">SUM(F7:Q7)</f>
        <v>129</v>
      </c>
      <c r="F7" s="16"/>
      <c r="G7" s="16">
        <v>1</v>
      </c>
      <c r="H7" s="16">
        <v>17</v>
      </c>
      <c r="I7" s="16">
        <v>14</v>
      </c>
      <c r="J7" s="16">
        <v>7</v>
      </c>
      <c r="K7" s="16">
        <v>4</v>
      </c>
      <c r="L7" s="16">
        <v>5</v>
      </c>
      <c r="M7" s="16">
        <v>14</v>
      </c>
      <c r="N7" s="16">
        <v>4</v>
      </c>
      <c r="O7" s="16">
        <v>26</v>
      </c>
      <c r="P7" s="16">
        <v>25</v>
      </c>
      <c r="Q7" s="16">
        <v>12</v>
      </c>
    </row>
    <row r="8" spans="1:17" ht="15.75">
      <c r="A8" s="24">
        <v>65</v>
      </c>
      <c r="B8" s="25" t="s">
        <v>298</v>
      </c>
      <c r="C8" s="14" t="s">
        <v>101</v>
      </c>
      <c r="D8" s="15" t="s">
        <v>102</v>
      </c>
      <c r="E8" s="16">
        <f t="shared" si="0"/>
        <v>43</v>
      </c>
      <c r="F8" s="16"/>
      <c r="G8" s="16"/>
      <c r="H8" s="16">
        <v>9</v>
      </c>
      <c r="I8" s="16">
        <v>4</v>
      </c>
      <c r="J8" s="16">
        <v>4</v>
      </c>
      <c r="K8" s="16">
        <v>5</v>
      </c>
      <c r="L8" s="16">
        <v>1</v>
      </c>
      <c r="M8" s="16">
        <v>4</v>
      </c>
      <c r="N8" s="16">
        <v>4</v>
      </c>
      <c r="O8" s="16">
        <v>4</v>
      </c>
      <c r="P8" s="16">
        <v>4</v>
      </c>
      <c r="Q8" s="16">
        <v>4</v>
      </c>
    </row>
    <row r="9" spans="1:17" ht="15.75">
      <c r="A9" s="24">
        <v>65</v>
      </c>
      <c r="B9" s="25" t="s">
        <v>298</v>
      </c>
      <c r="C9" s="14" t="s">
        <v>150</v>
      </c>
      <c r="D9" s="15" t="s">
        <v>151</v>
      </c>
      <c r="E9" s="16">
        <f t="shared" si="0"/>
        <v>325</v>
      </c>
      <c r="F9" s="16"/>
      <c r="G9" s="16">
        <v>10</v>
      </c>
      <c r="H9" s="16">
        <v>26</v>
      </c>
      <c r="I9" s="16">
        <v>40</v>
      </c>
      <c r="J9" s="16">
        <v>30</v>
      </c>
      <c r="K9" s="16">
        <v>34</v>
      </c>
      <c r="L9" s="16">
        <v>40</v>
      </c>
      <c r="M9" s="16">
        <v>31</v>
      </c>
      <c r="N9" s="16">
        <v>14</v>
      </c>
      <c r="O9" s="16">
        <v>40</v>
      </c>
      <c r="P9" s="16">
        <v>30</v>
      </c>
      <c r="Q9" s="16">
        <v>30</v>
      </c>
    </row>
    <row r="10" spans="1:17" ht="15.75">
      <c r="A10" s="24">
        <v>65</v>
      </c>
      <c r="B10" s="25" t="s">
        <v>298</v>
      </c>
      <c r="C10" s="14" t="s">
        <v>113</v>
      </c>
      <c r="D10" s="15" t="s">
        <v>114</v>
      </c>
      <c r="E10" s="16">
        <f t="shared" si="0"/>
        <v>239</v>
      </c>
      <c r="F10" s="16"/>
      <c r="G10" s="16">
        <v>8</v>
      </c>
      <c r="H10" s="16">
        <v>17</v>
      </c>
      <c r="I10" s="16">
        <v>28</v>
      </c>
      <c r="J10" s="16">
        <v>11</v>
      </c>
      <c r="K10" s="16">
        <v>17</v>
      </c>
      <c r="L10" s="16">
        <v>23</v>
      </c>
      <c r="M10" s="16">
        <v>17</v>
      </c>
      <c r="N10" s="16">
        <v>22</v>
      </c>
      <c r="O10" s="16">
        <v>16</v>
      </c>
      <c r="P10" s="16">
        <v>40</v>
      </c>
      <c r="Q10" s="16">
        <v>40</v>
      </c>
    </row>
    <row r="11" spans="1:17" ht="15.75">
      <c r="A11" s="24">
        <v>67</v>
      </c>
      <c r="B11" s="25" t="s">
        <v>299</v>
      </c>
      <c r="C11" s="14" t="s">
        <v>142</v>
      </c>
      <c r="D11" s="15" t="s">
        <v>143</v>
      </c>
      <c r="E11" s="16">
        <f t="shared" si="0"/>
        <v>919</v>
      </c>
      <c r="F11" s="16"/>
      <c r="G11" s="16"/>
      <c r="H11" s="16">
        <v>89</v>
      </c>
      <c r="I11" s="16">
        <v>93</v>
      </c>
      <c r="J11" s="16">
        <v>98</v>
      </c>
      <c r="K11" s="16">
        <v>95</v>
      </c>
      <c r="L11" s="16">
        <v>96</v>
      </c>
      <c r="M11" s="16">
        <v>87</v>
      </c>
      <c r="N11" s="16">
        <v>52</v>
      </c>
      <c r="O11" s="16">
        <v>90</v>
      </c>
      <c r="P11" s="16">
        <v>108</v>
      </c>
      <c r="Q11" s="16">
        <v>111</v>
      </c>
    </row>
    <row r="12" spans="1:17" ht="15.75">
      <c r="A12" s="24">
        <v>67</v>
      </c>
      <c r="B12" s="25" t="s">
        <v>299</v>
      </c>
      <c r="C12" s="14" t="s">
        <v>300</v>
      </c>
      <c r="D12" s="15" t="s">
        <v>301</v>
      </c>
      <c r="E12" s="16">
        <f t="shared" si="0"/>
        <v>537</v>
      </c>
      <c r="F12" s="16"/>
      <c r="G12" s="16">
        <v>2</v>
      </c>
      <c r="H12" s="16">
        <v>35</v>
      </c>
      <c r="I12" s="16">
        <v>48</v>
      </c>
      <c r="J12" s="16">
        <v>28</v>
      </c>
      <c r="K12" s="16">
        <v>29</v>
      </c>
      <c r="L12" s="16">
        <v>9</v>
      </c>
      <c r="M12" s="16">
        <v>10</v>
      </c>
      <c r="N12" s="16">
        <v>20</v>
      </c>
      <c r="O12" s="16">
        <v>119</v>
      </c>
      <c r="P12" s="16">
        <v>119</v>
      </c>
      <c r="Q12" s="16">
        <v>118</v>
      </c>
    </row>
    <row r="13" spans="1:17" ht="15.75">
      <c r="A13" s="24">
        <v>67</v>
      </c>
      <c r="B13" s="25" t="s">
        <v>299</v>
      </c>
      <c r="C13" s="14" t="s">
        <v>154</v>
      </c>
      <c r="D13" s="15" t="s">
        <v>155</v>
      </c>
      <c r="E13" s="16">
        <f t="shared" si="0"/>
        <v>507</v>
      </c>
      <c r="F13" s="16"/>
      <c r="G13" s="16"/>
      <c r="H13" s="16">
        <v>54</v>
      </c>
      <c r="I13" s="16">
        <v>53</v>
      </c>
      <c r="J13" s="16">
        <v>57</v>
      </c>
      <c r="K13" s="16">
        <v>61</v>
      </c>
      <c r="L13" s="16">
        <v>61</v>
      </c>
      <c r="M13" s="16">
        <v>49</v>
      </c>
      <c r="N13" s="16">
        <v>16</v>
      </c>
      <c r="O13" s="16">
        <v>58</v>
      </c>
      <c r="P13" s="16">
        <v>55</v>
      </c>
      <c r="Q13" s="16">
        <v>43</v>
      </c>
    </row>
    <row r="14" spans="1:17" ht="15.75">
      <c r="A14" s="24">
        <v>71</v>
      </c>
      <c r="B14" s="25" t="s">
        <v>302</v>
      </c>
      <c r="C14" s="14" t="s">
        <v>51</v>
      </c>
      <c r="D14" s="15" t="s">
        <v>52</v>
      </c>
      <c r="E14" s="16">
        <f t="shared" si="0"/>
        <v>2</v>
      </c>
      <c r="F14" s="16"/>
      <c r="G14" s="16"/>
      <c r="H14" s="16"/>
      <c r="I14" s="16"/>
      <c r="J14" s="16">
        <v>1</v>
      </c>
      <c r="K14" s="16">
        <v>1</v>
      </c>
      <c r="L14" s="16"/>
      <c r="M14" s="16"/>
      <c r="N14" s="16"/>
      <c r="O14" s="16"/>
      <c r="P14" s="16"/>
      <c r="Q14" s="16"/>
    </row>
    <row r="15" spans="1:17" ht="15.75">
      <c r="A15" s="24">
        <v>71</v>
      </c>
      <c r="B15" s="25" t="s">
        <v>302</v>
      </c>
      <c r="C15" s="14" t="s">
        <v>142</v>
      </c>
      <c r="D15" s="15" t="s">
        <v>143</v>
      </c>
      <c r="E15" s="16">
        <f t="shared" si="0"/>
        <v>252</v>
      </c>
      <c r="F15" s="16"/>
      <c r="G15" s="16"/>
      <c r="H15" s="16">
        <v>18</v>
      </c>
      <c r="I15" s="16">
        <v>24</v>
      </c>
      <c r="J15" s="16">
        <v>20</v>
      </c>
      <c r="K15" s="16">
        <v>19</v>
      </c>
      <c r="L15" s="16">
        <v>11</v>
      </c>
      <c r="M15" s="16">
        <v>34</v>
      </c>
      <c r="N15" s="16">
        <v>5</v>
      </c>
      <c r="O15" s="16">
        <v>40</v>
      </c>
      <c r="P15" s="16">
        <v>40</v>
      </c>
      <c r="Q15" s="16">
        <v>41</v>
      </c>
    </row>
    <row r="16" spans="1:17" ht="15.75">
      <c r="A16" s="24">
        <v>71</v>
      </c>
      <c r="B16" s="25" t="s">
        <v>302</v>
      </c>
      <c r="C16" s="14" t="s">
        <v>282</v>
      </c>
      <c r="D16" s="15" t="s">
        <v>283</v>
      </c>
      <c r="E16" s="16">
        <f t="shared" si="0"/>
        <v>20</v>
      </c>
      <c r="F16" s="16"/>
      <c r="G16" s="16"/>
      <c r="H16" s="16">
        <v>1</v>
      </c>
      <c r="I16" s="16">
        <v>4</v>
      </c>
      <c r="J16" s="16">
        <v>2</v>
      </c>
      <c r="K16" s="16">
        <v>2</v>
      </c>
      <c r="L16" s="16">
        <v>1</v>
      </c>
      <c r="M16" s="16"/>
      <c r="N16" s="16">
        <v>3</v>
      </c>
      <c r="O16" s="16">
        <v>2</v>
      </c>
      <c r="P16" s="16">
        <v>3</v>
      </c>
      <c r="Q16" s="16">
        <v>2</v>
      </c>
    </row>
    <row r="17" spans="1:17" ht="15.75">
      <c r="A17" s="24">
        <v>71</v>
      </c>
      <c r="B17" s="25" t="s">
        <v>302</v>
      </c>
      <c r="C17" s="14" t="s">
        <v>113</v>
      </c>
      <c r="D17" s="15" t="s">
        <v>114</v>
      </c>
      <c r="E17" s="16">
        <f t="shared" si="0"/>
        <v>237</v>
      </c>
      <c r="F17" s="16"/>
      <c r="G17" s="16"/>
      <c r="H17" s="16">
        <v>22</v>
      </c>
      <c r="I17" s="16">
        <v>18</v>
      </c>
      <c r="J17" s="16">
        <v>25</v>
      </c>
      <c r="K17" s="16">
        <v>31</v>
      </c>
      <c r="L17" s="16">
        <v>25</v>
      </c>
      <c r="M17" s="16">
        <v>29</v>
      </c>
      <c r="N17" s="16">
        <v>13</v>
      </c>
      <c r="O17" s="16">
        <v>14</v>
      </c>
      <c r="P17" s="16">
        <v>30</v>
      </c>
      <c r="Q17" s="16">
        <v>30</v>
      </c>
    </row>
    <row r="18" spans="1:17" ht="15.75">
      <c r="A18" s="24">
        <v>71</v>
      </c>
      <c r="B18" s="25" t="s">
        <v>302</v>
      </c>
      <c r="C18" s="14" t="s">
        <v>154</v>
      </c>
      <c r="D18" s="15" t="s">
        <v>155</v>
      </c>
      <c r="E18" s="16">
        <f t="shared" si="0"/>
        <v>126</v>
      </c>
      <c r="F18" s="16"/>
      <c r="G18" s="16"/>
      <c r="H18" s="16">
        <v>5</v>
      </c>
      <c r="I18" s="16">
        <v>5</v>
      </c>
      <c r="J18" s="16">
        <v>5</v>
      </c>
      <c r="K18" s="16">
        <v>5</v>
      </c>
      <c r="L18" s="16">
        <v>3</v>
      </c>
      <c r="M18" s="16">
        <v>2</v>
      </c>
      <c r="N18" s="16"/>
      <c r="O18" s="16">
        <v>5</v>
      </c>
      <c r="P18" s="16">
        <v>48</v>
      </c>
      <c r="Q18" s="16">
        <v>48</v>
      </c>
    </row>
    <row r="19" spans="1:17" ht="15.75">
      <c r="A19" s="24">
        <v>80</v>
      </c>
      <c r="B19" s="25" t="s">
        <v>330</v>
      </c>
      <c r="C19" s="14" t="s">
        <v>331</v>
      </c>
      <c r="D19" s="15" t="s">
        <v>332</v>
      </c>
      <c r="E19" s="16">
        <f t="shared" si="0"/>
        <v>91</v>
      </c>
      <c r="F19" s="16"/>
      <c r="G19" s="16">
        <v>3</v>
      </c>
      <c r="H19" s="16">
        <v>10</v>
      </c>
      <c r="I19" s="16">
        <v>16</v>
      </c>
      <c r="J19" s="16">
        <v>16</v>
      </c>
      <c r="K19" s="16">
        <v>3</v>
      </c>
      <c r="L19" s="16">
        <v>8</v>
      </c>
      <c r="M19" s="16">
        <v>8</v>
      </c>
      <c r="N19" s="16">
        <v>5</v>
      </c>
      <c r="O19" s="16">
        <v>8</v>
      </c>
      <c r="P19" s="16">
        <v>9</v>
      </c>
      <c r="Q19" s="16">
        <v>5</v>
      </c>
    </row>
    <row r="20" spans="1:17" ht="15.75">
      <c r="A20" s="24">
        <v>80</v>
      </c>
      <c r="B20" s="25" t="s">
        <v>330</v>
      </c>
      <c r="C20" s="14" t="s">
        <v>199</v>
      </c>
      <c r="D20" s="15" t="s">
        <v>200</v>
      </c>
      <c r="E20" s="16">
        <f t="shared" si="0"/>
        <v>3</v>
      </c>
      <c r="F20" s="16"/>
      <c r="G20" s="16"/>
      <c r="H20" s="16"/>
      <c r="I20" s="16">
        <v>1</v>
      </c>
      <c r="J20" s="16"/>
      <c r="K20" s="16"/>
      <c r="L20" s="16"/>
      <c r="M20" s="16"/>
      <c r="N20" s="16">
        <v>1</v>
      </c>
      <c r="O20" s="16"/>
      <c r="P20" s="16">
        <v>1</v>
      </c>
      <c r="Q20" s="16"/>
    </row>
    <row r="21" spans="1:17" ht="15.75">
      <c r="A21" s="24">
        <v>80</v>
      </c>
      <c r="B21" s="25" t="s">
        <v>330</v>
      </c>
      <c r="C21" s="14" t="s">
        <v>37</v>
      </c>
      <c r="D21" s="15" t="s">
        <v>38</v>
      </c>
      <c r="E21" s="16">
        <f t="shared" si="0"/>
        <v>1</v>
      </c>
      <c r="F21" s="16"/>
      <c r="G21" s="16"/>
      <c r="H21" s="16"/>
      <c r="I21" s="16"/>
      <c r="J21" s="16">
        <v>1</v>
      </c>
      <c r="K21" s="16"/>
      <c r="L21" s="16"/>
      <c r="M21" s="16"/>
      <c r="N21" s="16"/>
      <c r="O21" s="16"/>
      <c r="P21" s="16"/>
      <c r="Q21" s="16"/>
    </row>
    <row r="22" spans="1:17" ht="15.75">
      <c r="A22" s="24">
        <v>80</v>
      </c>
      <c r="B22" s="25" t="s">
        <v>330</v>
      </c>
      <c r="C22" s="14" t="s">
        <v>249</v>
      </c>
      <c r="D22" s="15" t="s">
        <v>250</v>
      </c>
      <c r="E22" s="16">
        <f t="shared" si="0"/>
        <v>4</v>
      </c>
      <c r="F22" s="16"/>
      <c r="G22" s="16"/>
      <c r="H22" s="16">
        <v>1</v>
      </c>
      <c r="I22" s="16">
        <v>2</v>
      </c>
      <c r="J22" s="16">
        <v>1</v>
      </c>
      <c r="K22" s="16"/>
      <c r="L22" s="16"/>
      <c r="M22" s="16"/>
      <c r="N22" s="16"/>
      <c r="O22" s="16"/>
      <c r="P22" s="16"/>
      <c r="Q22" s="16"/>
    </row>
    <row r="23" spans="1:17" ht="15.75">
      <c r="A23" s="24">
        <v>80</v>
      </c>
      <c r="B23" s="25" t="s">
        <v>330</v>
      </c>
      <c r="C23" s="14" t="s">
        <v>337</v>
      </c>
      <c r="D23" s="15" t="s">
        <v>338</v>
      </c>
      <c r="E23" s="16">
        <f t="shared" si="0"/>
        <v>15</v>
      </c>
      <c r="F23" s="16"/>
      <c r="G23" s="16"/>
      <c r="H23" s="16">
        <v>1</v>
      </c>
      <c r="I23" s="16">
        <v>1</v>
      </c>
      <c r="J23" s="16"/>
      <c r="K23" s="16"/>
      <c r="L23" s="16">
        <v>1</v>
      </c>
      <c r="M23" s="16">
        <v>3</v>
      </c>
      <c r="N23" s="16">
        <v>4</v>
      </c>
      <c r="O23" s="16">
        <v>2</v>
      </c>
      <c r="P23" s="16">
        <v>2</v>
      </c>
      <c r="Q23" s="16">
        <v>1</v>
      </c>
    </row>
    <row r="24" spans="1:17" ht="15.75">
      <c r="A24" s="24">
        <v>80</v>
      </c>
      <c r="B24" s="25" t="s">
        <v>330</v>
      </c>
      <c r="C24" s="14" t="s">
        <v>339</v>
      </c>
      <c r="D24" s="15" t="s">
        <v>340</v>
      </c>
      <c r="E24" s="16">
        <f t="shared" si="0"/>
        <v>3</v>
      </c>
      <c r="F24" s="16"/>
      <c r="G24" s="16"/>
      <c r="H24" s="16"/>
      <c r="I24" s="16"/>
      <c r="J24" s="16"/>
      <c r="K24" s="16"/>
      <c r="L24" s="16"/>
      <c r="M24" s="16"/>
      <c r="N24" s="16">
        <v>1</v>
      </c>
      <c r="O24" s="16">
        <v>1</v>
      </c>
      <c r="P24" s="16">
        <v>1</v>
      </c>
      <c r="Q24" s="16"/>
    </row>
    <row r="25" spans="1:17" ht="15.75">
      <c r="A25" s="24">
        <v>80</v>
      </c>
      <c r="B25" s="25" t="s">
        <v>330</v>
      </c>
      <c r="C25" s="14" t="s">
        <v>341</v>
      </c>
      <c r="D25" s="15" t="s">
        <v>342</v>
      </c>
      <c r="E25" s="16">
        <f t="shared" si="0"/>
        <v>163</v>
      </c>
      <c r="F25" s="16"/>
      <c r="G25" s="16"/>
      <c r="H25" s="16">
        <v>20</v>
      </c>
      <c r="I25" s="16">
        <v>30</v>
      </c>
      <c r="J25" s="16">
        <v>16</v>
      </c>
      <c r="K25" s="16">
        <v>31</v>
      </c>
      <c r="L25" s="16">
        <v>18</v>
      </c>
      <c r="M25" s="16">
        <v>12</v>
      </c>
      <c r="N25" s="16">
        <v>7</v>
      </c>
      <c r="O25" s="16">
        <v>11</v>
      </c>
      <c r="P25" s="16">
        <v>11</v>
      </c>
      <c r="Q25" s="16">
        <v>7</v>
      </c>
    </row>
    <row r="26" spans="1:17" ht="15.75">
      <c r="A26" s="26"/>
      <c r="B26" s="27" t="s">
        <v>347</v>
      </c>
      <c r="C26" s="17"/>
      <c r="D26" s="18"/>
      <c r="E26" s="19">
        <f>SUM(E$7:E25)</f>
        <v>3616</v>
      </c>
      <c r="F26" s="19">
        <f>SUM(F$7:F25)</f>
        <v>0</v>
      </c>
      <c r="G26" s="19">
        <f>SUM(G$7:G25)</f>
        <v>24</v>
      </c>
      <c r="H26" s="19">
        <f>SUM(H$7:H25)</f>
        <v>325</v>
      </c>
      <c r="I26" s="19">
        <f>SUM(I$7:I25)</f>
        <v>381</v>
      </c>
      <c r="J26" s="19">
        <f>SUM(J$7:J25)</f>
        <v>322</v>
      </c>
      <c r="K26" s="19">
        <f>SUM(K$7:K25)</f>
        <v>337</v>
      </c>
      <c r="L26" s="19">
        <f>SUM(L$7:L25)</f>
        <v>302</v>
      </c>
      <c r="M26" s="19">
        <f>SUM(M$7:M25)</f>
        <v>300</v>
      </c>
      <c r="N26" s="19">
        <f>SUM(N$7:N25)</f>
        <v>171</v>
      </c>
      <c r="O26" s="19">
        <f>SUM(O$7:O25)</f>
        <v>436</v>
      </c>
      <c r="P26" s="19">
        <f>SUM(P$7:P25)</f>
        <v>526</v>
      </c>
      <c r="Q26" s="19">
        <f>SUM(Q$7:Q25)</f>
        <v>492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441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27</v>
      </c>
      <c r="D7" s="15" t="s">
        <v>28</v>
      </c>
      <c r="E7" s="16">
        <f t="shared" ref="E7:E17" si="0">SUM(F7:Q7)</f>
        <v>152</v>
      </c>
      <c r="F7" s="16">
        <v>13</v>
      </c>
      <c r="G7" s="16">
        <v>27</v>
      </c>
      <c r="H7" s="16"/>
      <c r="I7" s="16">
        <v>15</v>
      </c>
      <c r="J7" s="16">
        <v>17</v>
      </c>
      <c r="K7" s="16">
        <v>14</v>
      </c>
      <c r="L7" s="16">
        <v>6</v>
      </c>
      <c r="M7" s="16">
        <v>13</v>
      </c>
      <c r="N7" s="16">
        <v>7</v>
      </c>
      <c r="O7" s="16">
        <v>13</v>
      </c>
      <c r="P7" s="16">
        <v>13</v>
      </c>
      <c r="Q7" s="16">
        <v>14</v>
      </c>
    </row>
    <row r="8" spans="1:17" ht="15.75">
      <c r="A8" s="24">
        <v>6</v>
      </c>
      <c r="B8" s="25" t="s">
        <v>24</v>
      </c>
      <c r="C8" s="14" t="s">
        <v>29</v>
      </c>
      <c r="D8" s="15" t="s">
        <v>30</v>
      </c>
      <c r="E8" s="16">
        <f t="shared" si="0"/>
        <v>16</v>
      </c>
      <c r="F8" s="16"/>
      <c r="G8" s="16">
        <v>1</v>
      </c>
      <c r="H8" s="16">
        <v>4</v>
      </c>
      <c r="I8" s="16">
        <v>3</v>
      </c>
      <c r="J8" s="16">
        <v>1</v>
      </c>
      <c r="K8" s="16"/>
      <c r="L8" s="16"/>
      <c r="M8" s="16">
        <v>1</v>
      </c>
      <c r="N8" s="16">
        <v>1</v>
      </c>
      <c r="O8" s="16">
        <v>2</v>
      </c>
      <c r="P8" s="16">
        <v>2</v>
      </c>
      <c r="Q8" s="16">
        <v>1</v>
      </c>
    </row>
    <row r="9" spans="1:17" ht="15.75">
      <c r="A9" s="24">
        <v>15</v>
      </c>
      <c r="B9" s="25" t="s">
        <v>59</v>
      </c>
      <c r="C9" s="14" t="s">
        <v>98</v>
      </c>
      <c r="D9" s="15" t="s">
        <v>99</v>
      </c>
      <c r="E9" s="16">
        <f t="shared" si="0"/>
        <v>52</v>
      </c>
      <c r="F9" s="16">
        <v>3</v>
      </c>
      <c r="G9" s="16">
        <v>3</v>
      </c>
      <c r="H9" s="16">
        <v>7</v>
      </c>
      <c r="I9" s="16">
        <v>9</v>
      </c>
      <c r="J9" s="16">
        <v>3</v>
      </c>
      <c r="K9" s="16">
        <v>3</v>
      </c>
      <c r="L9" s="16">
        <v>5</v>
      </c>
      <c r="M9" s="16">
        <v>7</v>
      </c>
      <c r="N9" s="16">
        <v>4</v>
      </c>
      <c r="O9" s="16">
        <v>3</v>
      </c>
      <c r="P9" s="16">
        <v>3</v>
      </c>
      <c r="Q9" s="16">
        <v>2</v>
      </c>
    </row>
    <row r="10" spans="1:17" ht="15.75">
      <c r="A10" s="24">
        <v>50</v>
      </c>
      <c r="B10" s="25" t="s">
        <v>253</v>
      </c>
      <c r="C10" s="14" t="s">
        <v>194</v>
      </c>
      <c r="D10" s="15" t="s">
        <v>195</v>
      </c>
      <c r="E10" s="16">
        <f t="shared" si="0"/>
        <v>146</v>
      </c>
      <c r="F10" s="16">
        <v>10</v>
      </c>
      <c r="G10" s="16">
        <v>11</v>
      </c>
      <c r="H10" s="16">
        <v>18</v>
      </c>
      <c r="I10" s="16"/>
      <c r="J10" s="16">
        <v>15</v>
      </c>
      <c r="K10" s="16"/>
      <c r="L10" s="16">
        <v>6</v>
      </c>
      <c r="M10" s="16">
        <v>11</v>
      </c>
      <c r="N10" s="16">
        <v>15</v>
      </c>
      <c r="O10" s="16">
        <v>18</v>
      </c>
      <c r="P10" s="16">
        <v>18</v>
      </c>
      <c r="Q10" s="16">
        <v>24</v>
      </c>
    </row>
    <row r="11" spans="1:17" ht="15.75">
      <c r="A11" s="24">
        <v>80</v>
      </c>
      <c r="B11" s="25" t="s">
        <v>330</v>
      </c>
      <c r="C11" s="14" t="s">
        <v>331</v>
      </c>
      <c r="D11" s="15" t="s">
        <v>332</v>
      </c>
      <c r="E11" s="16">
        <f t="shared" si="0"/>
        <v>22</v>
      </c>
      <c r="F11" s="16">
        <v>1</v>
      </c>
      <c r="G11" s="16">
        <v>4</v>
      </c>
      <c r="H11" s="16">
        <v>2</v>
      </c>
      <c r="I11" s="16">
        <v>3</v>
      </c>
      <c r="J11" s="16">
        <v>2</v>
      </c>
      <c r="K11" s="16"/>
      <c r="L11" s="16"/>
      <c r="M11" s="16"/>
      <c r="N11" s="16">
        <v>2</v>
      </c>
      <c r="O11" s="16">
        <v>3</v>
      </c>
      <c r="P11" s="16">
        <v>3</v>
      </c>
      <c r="Q11" s="16">
        <v>2</v>
      </c>
    </row>
    <row r="12" spans="1:17" ht="15.75">
      <c r="A12" s="24">
        <v>80</v>
      </c>
      <c r="B12" s="25" t="s">
        <v>330</v>
      </c>
      <c r="C12" s="14" t="s">
        <v>199</v>
      </c>
      <c r="D12" s="15" t="s">
        <v>200</v>
      </c>
      <c r="E12" s="16">
        <f t="shared" si="0"/>
        <v>57</v>
      </c>
      <c r="F12" s="16">
        <v>1</v>
      </c>
      <c r="G12" s="16">
        <v>5</v>
      </c>
      <c r="H12" s="16">
        <v>9</v>
      </c>
      <c r="I12" s="16">
        <v>8</v>
      </c>
      <c r="J12" s="16">
        <v>3</v>
      </c>
      <c r="K12" s="16">
        <v>7</v>
      </c>
      <c r="L12" s="16">
        <v>3</v>
      </c>
      <c r="M12" s="16">
        <v>2</v>
      </c>
      <c r="N12" s="16">
        <v>5</v>
      </c>
      <c r="O12" s="16">
        <v>5</v>
      </c>
      <c r="P12" s="16">
        <v>5</v>
      </c>
      <c r="Q12" s="16">
        <v>4</v>
      </c>
    </row>
    <row r="13" spans="1:17" ht="15.75">
      <c r="A13" s="24">
        <v>80</v>
      </c>
      <c r="B13" s="25" t="s">
        <v>330</v>
      </c>
      <c r="C13" s="14" t="s">
        <v>123</v>
      </c>
      <c r="D13" s="15" t="s">
        <v>124</v>
      </c>
      <c r="E13" s="16">
        <f t="shared" si="0"/>
        <v>4</v>
      </c>
      <c r="F13" s="16">
        <v>1</v>
      </c>
      <c r="G13" s="16">
        <v>1</v>
      </c>
      <c r="H13" s="16">
        <v>2</v>
      </c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80</v>
      </c>
      <c r="B14" s="25" t="s">
        <v>330</v>
      </c>
      <c r="C14" s="14" t="s">
        <v>115</v>
      </c>
      <c r="D14" s="15" t="s">
        <v>116</v>
      </c>
      <c r="E14" s="16">
        <f t="shared" si="0"/>
        <v>66</v>
      </c>
      <c r="F14" s="16">
        <v>1</v>
      </c>
      <c r="G14" s="16">
        <v>3</v>
      </c>
      <c r="H14" s="16">
        <v>9</v>
      </c>
      <c r="I14" s="16">
        <v>7</v>
      </c>
      <c r="J14" s="16">
        <v>4</v>
      </c>
      <c r="K14" s="16">
        <v>2</v>
      </c>
      <c r="L14" s="16">
        <v>4</v>
      </c>
      <c r="M14" s="16">
        <v>1</v>
      </c>
      <c r="N14" s="16">
        <v>8</v>
      </c>
      <c r="O14" s="16">
        <v>11</v>
      </c>
      <c r="P14" s="16">
        <v>8</v>
      </c>
      <c r="Q14" s="16">
        <v>8</v>
      </c>
    </row>
    <row r="15" spans="1:17" ht="15.75">
      <c r="A15" s="24">
        <v>80</v>
      </c>
      <c r="B15" s="25" t="s">
        <v>330</v>
      </c>
      <c r="C15" s="14" t="s">
        <v>37</v>
      </c>
      <c r="D15" s="15" t="s">
        <v>38</v>
      </c>
      <c r="E15" s="16">
        <f t="shared" si="0"/>
        <v>22</v>
      </c>
      <c r="F15" s="16">
        <v>3</v>
      </c>
      <c r="G15" s="16">
        <v>7</v>
      </c>
      <c r="H15" s="16">
        <v>3</v>
      </c>
      <c r="I15" s="16"/>
      <c r="J15" s="16">
        <v>2</v>
      </c>
      <c r="K15" s="16">
        <v>2</v>
      </c>
      <c r="L15" s="16">
        <v>2</v>
      </c>
      <c r="M15" s="16">
        <v>1</v>
      </c>
      <c r="N15" s="16">
        <v>1</v>
      </c>
      <c r="O15" s="16">
        <v>1</v>
      </c>
      <c r="P15" s="16"/>
      <c r="Q15" s="16"/>
    </row>
    <row r="16" spans="1:17" ht="15.75">
      <c r="A16" s="24">
        <v>80</v>
      </c>
      <c r="B16" s="25" t="s">
        <v>330</v>
      </c>
      <c r="C16" s="14" t="s">
        <v>337</v>
      </c>
      <c r="D16" s="15" t="s">
        <v>338</v>
      </c>
      <c r="E16" s="16">
        <f t="shared" si="0"/>
        <v>3</v>
      </c>
      <c r="F16" s="16"/>
      <c r="G16" s="16">
        <v>1</v>
      </c>
      <c r="H16" s="16"/>
      <c r="I16" s="16">
        <v>1</v>
      </c>
      <c r="J16" s="16"/>
      <c r="K16" s="16"/>
      <c r="L16" s="16"/>
      <c r="M16" s="16"/>
      <c r="N16" s="16">
        <v>1</v>
      </c>
      <c r="O16" s="16"/>
      <c r="P16" s="16"/>
      <c r="Q16" s="16"/>
    </row>
    <row r="17" spans="1:17" ht="15.75">
      <c r="A17" s="24">
        <v>85</v>
      </c>
      <c r="B17" s="25" t="s">
        <v>346</v>
      </c>
      <c r="C17" s="14" t="s">
        <v>154</v>
      </c>
      <c r="D17" s="15" t="s">
        <v>155</v>
      </c>
      <c r="E17" s="16">
        <f t="shared" si="0"/>
        <v>154</v>
      </c>
      <c r="F17" s="16"/>
      <c r="G17" s="16">
        <v>22</v>
      </c>
      <c r="H17" s="16">
        <v>21</v>
      </c>
      <c r="I17" s="16">
        <v>28</v>
      </c>
      <c r="J17" s="16">
        <v>16</v>
      </c>
      <c r="K17" s="16">
        <v>13</v>
      </c>
      <c r="L17" s="16">
        <v>9</v>
      </c>
      <c r="M17" s="16">
        <v>4</v>
      </c>
      <c r="N17" s="16">
        <v>11</v>
      </c>
      <c r="O17" s="16">
        <v>13</v>
      </c>
      <c r="P17" s="16">
        <v>10</v>
      </c>
      <c r="Q17" s="16">
        <v>7</v>
      </c>
    </row>
    <row r="18" spans="1:17" ht="15.75">
      <c r="A18" s="26"/>
      <c r="B18" s="27" t="s">
        <v>347</v>
      </c>
      <c r="C18" s="17"/>
      <c r="D18" s="18"/>
      <c r="E18" s="19">
        <f>SUM(E$7:E17)</f>
        <v>694</v>
      </c>
      <c r="F18" s="19">
        <f>SUM(F$7:F17)</f>
        <v>33</v>
      </c>
      <c r="G18" s="19">
        <f>SUM(G$7:G17)</f>
        <v>85</v>
      </c>
      <c r="H18" s="19">
        <f>SUM(H$7:H17)</f>
        <v>75</v>
      </c>
      <c r="I18" s="19">
        <f>SUM(I$7:I17)</f>
        <v>74</v>
      </c>
      <c r="J18" s="19">
        <f>SUM(J$7:J17)</f>
        <v>63</v>
      </c>
      <c r="K18" s="19">
        <f>SUM(K$7:K17)</f>
        <v>41</v>
      </c>
      <c r="L18" s="19">
        <f>SUM(L$7:L17)</f>
        <v>35</v>
      </c>
      <c r="M18" s="19">
        <f>SUM(M$7:M17)</f>
        <v>40</v>
      </c>
      <c r="N18" s="19">
        <f>SUM(N$7:N17)</f>
        <v>55</v>
      </c>
      <c r="O18" s="19">
        <f>SUM(O$7:O17)</f>
        <v>69</v>
      </c>
      <c r="P18" s="19">
        <f>SUM(P$7:P17)</f>
        <v>62</v>
      </c>
      <c r="Q18" s="19">
        <f>SUM(Q$7:Q17)</f>
        <v>62</v>
      </c>
    </row>
    <row r="20" spans="1:17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440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34</v>
      </c>
      <c r="B7" s="25" t="s">
        <v>185</v>
      </c>
      <c r="C7" s="14" t="s">
        <v>146</v>
      </c>
      <c r="D7" s="15" t="s">
        <v>147</v>
      </c>
      <c r="E7" s="16">
        <f>SUM(F7:Q7)</f>
        <v>132</v>
      </c>
      <c r="F7" s="16"/>
      <c r="G7" s="16">
        <v>10</v>
      </c>
      <c r="H7" s="16">
        <v>20</v>
      </c>
      <c r="I7" s="16">
        <v>10</v>
      </c>
      <c r="J7" s="16">
        <v>10</v>
      </c>
      <c r="K7" s="16">
        <v>22</v>
      </c>
      <c r="L7" s="16">
        <v>11</v>
      </c>
      <c r="M7" s="16"/>
      <c r="N7" s="16">
        <v>13</v>
      </c>
      <c r="O7" s="16">
        <v>14</v>
      </c>
      <c r="P7" s="16">
        <v>11</v>
      </c>
      <c r="Q7" s="16">
        <v>11</v>
      </c>
    </row>
    <row r="8" spans="1:17" ht="15.75">
      <c r="A8" s="24">
        <v>34</v>
      </c>
      <c r="B8" s="25" t="s">
        <v>185</v>
      </c>
      <c r="C8" s="14" t="s">
        <v>190</v>
      </c>
      <c r="D8" s="15" t="s">
        <v>191</v>
      </c>
      <c r="E8" s="16">
        <f>SUM(F8:Q8)</f>
        <v>132</v>
      </c>
      <c r="F8" s="16"/>
      <c r="G8" s="16">
        <v>11</v>
      </c>
      <c r="H8" s="16">
        <v>19</v>
      </c>
      <c r="I8" s="16">
        <v>10</v>
      </c>
      <c r="J8" s="16">
        <v>10</v>
      </c>
      <c r="K8" s="16">
        <v>22</v>
      </c>
      <c r="L8" s="16">
        <v>10</v>
      </c>
      <c r="M8" s="16"/>
      <c r="N8" s="16">
        <v>13</v>
      </c>
      <c r="O8" s="16">
        <v>14</v>
      </c>
      <c r="P8" s="16">
        <v>12</v>
      </c>
      <c r="Q8" s="16">
        <v>11</v>
      </c>
    </row>
    <row r="9" spans="1:17" ht="15.75">
      <c r="A9" s="24">
        <v>71</v>
      </c>
      <c r="B9" s="25" t="s">
        <v>302</v>
      </c>
      <c r="C9" s="14" t="s">
        <v>142</v>
      </c>
      <c r="D9" s="15" t="s">
        <v>143</v>
      </c>
      <c r="E9" s="16">
        <f>SUM(F9:Q9)</f>
        <v>185</v>
      </c>
      <c r="F9" s="16"/>
      <c r="G9" s="16">
        <v>17</v>
      </c>
      <c r="H9" s="16">
        <v>31</v>
      </c>
      <c r="I9" s="16">
        <v>16</v>
      </c>
      <c r="J9" s="16">
        <v>14</v>
      </c>
      <c r="K9" s="16">
        <v>25</v>
      </c>
      <c r="L9" s="16">
        <v>12</v>
      </c>
      <c r="M9" s="16"/>
      <c r="N9" s="16">
        <v>13</v>
      </c>
      <c r="O9" s="16">
        <v>21</v>
      </c>
      <c r="P9" s="16">
        <v>18</v>
      </c>
      <c r="Q9" s="16">
        <v>18</v>
      </c>
    </row>
    <row r="10" spans="1:17" ht="15.75">
      <c r="A10" s="24">
        <v>71</v>
      </c>
      <c r="B10" s="25" t="s">
        <v>302</v>
      </c>
      <c r="C10" s="14" t="s">
        <v>154</v>
      </c>
      <c r="D10" s="15" t="s">
        <v>155</v>
      </c>
      <c r="E10" s="16">
        <f>SUM(F10:Q10)</f>
        <v>80</v>
      </c>
      <c r="F10" s="16"/>
      <c r="G10" s="16">
        <v>5</v>
      </c>
      <c r="H10" s="16">
        <v>13</v>
      </c>
      <c r="I10" s="16">
        <v>6</v>
      </c>
      <c r="J10" s="16">
        <v>6</v>
      </c>
      <c r="K10" s="16">
        <v>12</v>
      </c>
      <c r="L10" s="16">
        <v>6</v>
      </c>
      <c r="M10" s="16"/>
      <c r="N10" s="16">
        <v>10</v>
      </c>
      <c r="O10" s="16">
        <v>11</v>
      </c>
      <c r="P10" s="16">
        <v>6</v>
      </c>
      <c r="Q10" s="16">
        <v>5</v>
      </c>
    </row>
    <row r="11" spans="1:17" ht="15.75">
      <c r="A11" s="26"/>
      <c r="B11" s="27" t="s">
        <v>347</v>
      </c>
      <c r="C11" s="17"/>
      <c r="D11" s="18"/>
      <c r="E11" s="19">
        <f>SUM(E$7:E10)</f>
        <v>529</v>
      </c>
      <c r="F11" s="19">
        <f>SUM(F$7:F10)</f>
        <v>0</v>
      </c>
      <c r="G11" s="19">
        <f>SUM(G$7:G10)</f>
        <v>43</v>
      </c>
      <c r="H11" s="19">
        <f>SUM(H$7:H10)</f>
        <v>83</v>
      </c>
      <c r="I11" s="19">
        <f>SUM(I$7:I10)</f>
        <v>42</v>
      </c>
      <c r="J11" s="19">
        <f>SUM(J$7:J10)</f>
        <v>40</v>
      </c>
      <c r="K11" s="19">
        <f>SUM(K$7:K10)</f>
        <v>81</v>
      </c>
      <c r="L11" s="19">
        <f>SUM(L$7:L10)</f>
        <v>39</v>
      </c>
      <c r="M11" s="19">
        <f>SUM(M$7:M10)</f>
        <v>0</v>
      </c>
      <c r="N11" s="19">
        <f>SUM(N$7:N10)</f>
        <v>49</v>
      </c>
      <c r="O11" s="19">
        <f>SUM(O$7:O10)</f>
        <v>60</v>
      </c>
      <c r="P11" s="19">
        <f>SUM(P$7:P10)</f>
        <v>47</v>
      </c>
      <c r="Q11" s="19">
        <f>SUM(Q$7:Q10)</f>
        <v>45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439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23</v>
      </c>
      <c r="B7" s="25" t="s">
        <v>133</v>
      </c>
      <c r="C7" s="14" t="s">
        <v>134</v>
      </c>
      <c r="D7" s="15" t="s">
        <v>135</v>
      </c>
      <c r="E7" s="16">
        <f>SUM(F7:Q7)</f>
        <v>36</v>
      </c>
      <c r="F7" s="16"/>
      <c r="G7" s="16">
        <v>5</v>
      </c>
      <c r="H7" s="16">
        <v>2</v>
      </c>
      <c r="I7" s="16">
        <v>2</v>
      </c>
      <c r="J7" s="16">
        <v>2</v>
      </c>
      <c r="K7" s="16">
        <v>3</v>
      </c>
      <c r="L7" s="16">
        <v>1</v>
      </c>
      <c r="M7" s="16">
        <v>2</v>
      </c>
      <c r="N7" s="16">
        <v>2</v>
      </c>
      <c r="O7" s="16">
        <v>2</v>
      </c>
      <c r="P7" s="16">
        <v>7</v>
      </c>
      <c r="Q7" s="16">
        <v>8</v>
      </c>
    </row>
    <row r="8" spans="1:17" ht="15.75">
      <c r="A8" s="24">
        <v>34</v>
      </c>
      <c r="B8" s="25" t="s">
        <v>185</v>
      </c>
      <c r="C8" s="14" t="s">
        <v>146</v>
      </c>
      <c r="D8" s="15" t="s">
        <v>147</v>
      </c>
      <c r="E8" s="16">
        <f>SUM(F8:Q8)</f>
        <v>512</v>
      </c>
      <c r="F8" s="16"/>
      <c r="G8" s="16">
        <v>34</v>
      </c>
      <c r="H8" s="16">
        <v>61</v>
      </c>
      <c r="I8" s="16">
        <v>54</v>
      </c>
      <c r="J8" s="16">
        <v>54</v>
      </c>
      <c r="K8" s="16">
        <v>53</v>
      </c>
      <c r="L8" s="16">
        <v>34</v>
      </c>
      <c r="M8" s="16">
        <v>33</v>
      </c>
      <c r="N8" s="16">
        <v>32</v>
      </c>
      <c r="O8" s="16">
        <v>55</v>
      </c>
      <c r="P8" s="16">
        <v>44</v>
      </c>
      <c r="Q8" s="16">
        <v>58</v>
      </c>
    </row>
    <row r="9" spans="1:17" ht="15.75">
      <c r="A9" s="24">
        <v>55</v>
      </c>
      <c r="B9" s="25" t="s">
        <v>273</v>
      </c>
      <c r="C9" s="14" t="s">
        <v>134</v>
      </c>
      <c r="D9" s="15" t="s">
        <v>135</v>
      </c>
      <c r="E9" s="16">
        <f>SUM(F9:Q9)</f>
        <v>4</v>
      </c>
      <c r="F9" s="16">
        <v>3</v>
      </c>
      <c r="G9" s="16">
        <v>1</v>
      </c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15.75">
      <c r="A10" s="24">
        <v>55</v>
      </c>
      <c r="B10" s="25" t="s">
        <v>273</v>
      </c>
      <c r="C10" s="14" t="s">
        <v>146</v>
      </c>
      <c r="D10" s="15" t="s">
        <v>147</v>
      </c>
      <c r="E10" s="16">
        <f>SUM(F10:Q10)</f>
        <v>22</v>
      </c>
      <c r="F10" s="16"/>
      <c r="G10" s="16">
        <v>22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75">
      <c r="A11" s="24">
        <v>55</v>
      </c>
      <c r="B11" s="25" t="s">
        <v>273</v>
      </c>
      <c r="C11" s="14" t="s">
        <v>125</v>
      </c>
      <c r="D11" s="15" t="s">
        <v>126</v>
      </c>
      <c r="E11" s="16">
        <f>SUM(F11:Q11)</f>
        <v>145</v>
      </c>
      <c r="F11" s="16">
        <v>3</v>
      </c>
      <c r="G11" s="16">
        <v>1</v>
      </c>
      <c r="H11" s="16">
        <v>22</v>
      </c>
      <c r="I11" s="16">
        <v>15</v>
      </c>
      <c r="J11" s="16">
        <v>15</v>
      </c>
      <c r="K11" s="16">
        <v>15</v>
      </c>
      <c r="L11" s="16">
        <v>9</v>
      </c>
      <c r="M11" s="16">
        <v>9</v>
      </c>
      <c r="N11" s="16">
        <v>8</v>
      </c>
      <c r="O11" s="16">
        <v>16</v>
      </c>
      <c r="P11" s="16">
        <v>16</v>
      </c>
      <c r="Q11" s="16">
        <v>16</v>
      </c>
    </row>
    <row r="12" spans="1:17" ht="15.75">
      <c r="A12" s="26"/>
      <c r="B12" s="27" t="s">
        <v>347</v>
      </c>
      <c r="C12" s="17"/>
      <c r="D12" s="18"/>
      <c r="E12" s="19">
        <f>SUM(E$7:E11)</f>
        <v>719</v>
      </c>
      <c r="F12" s="19">
        <f>SUM(F$7:F11)</f>
        <v>6</v>
      </c>
      <c r="G12" s="19">
        <f>SUM(G$7:G11)</f>
        <v>63</v>
      </c>
      <c r="H12" s="19">
        <f>SUM(H$7:H11)</f>
        <v>85</v>
      </c>
      <c r="I12" s="19">
        <f>SUM(I$7:I11)</f>
        <v>71</v>
      </c>
      <c r="J12" s="19">
        <f>SUM(J$7:J11)</f>
        <v>71</v>
      </c>
      <c r="K12" s="19">
        <f>SUM(K$7:K11)</f>
        <v>71</v>
      </c>
      <c r="L12" s="19">
        <f>SUM(L$7:L11)</f>
        <v>44</v>
      </c>
      <c r="M12" s="19">
        <f>SUM(M$7:M11)</f>
        <v>44</v>
      </c>
      <c r="N12" s="19">
        <f>SUM(N$7:N11)</f>
        <v>42</v>
      </c>
      <c r="O12" s="19">
        <f>SUM(O$7:O11)</f>
        <v>73</v>
      </c>
      <c r="P12" s="19">
        <f>SUM(P$7:P11)</f>
        <v>67</v>
      </c>
      <c r="Q12" s="19">
        <f>SUM(Q$7:Q11)</f>
        <v>82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S23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438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22</v>
      </c>
      <c r="D7" s="15" t="s">
        <v>23</v>
      </c>
      <c r="E7" s="16">
        <f t="shared" ref="E7:E22" si="0">SUM(F7:Q7)</f>
        <v>12</v>
      </c>
      <c r="F7" s="16">
        <v>1</v>
      </c>
      <c r="G7" s="16"/>
      <c r="H7" s="16">
        <v>1</v>
      </c>
      <c r="I7" s="16"/>
      <c r="J7" s="16"/>
      <c r="K7" s="16">
        <v>1</v>
      </c>
      <c r="L7" s="16"/>
      <c r="M7" s="16">
        <v>1</v>
      </c>
      <c r="N7" s="16">
        <v>2</v>
      </c>
      <c r="O7" s="16">
        <v>2</v>
      </c>
      <c r="P7" s="16">
        <v>2</v>
      </c>
      <c r="Q7" s="16">
        <v>2</v>
      </c>
    </row>
    <row r="8" spans="1:17" ht="15.75">
      <c r="A8" s="24">
        <v>6</v>
      </c>
      <c r="B8" s="25" t="s">
        <v>24</v>
      </c>
      <c r="C8" s="14" t="s">
        <v>25</v>
      </c>
      <c r="D8" s="15" t="s">
        <v>26</v>
      </c>
      <c r="E8" s="16">
        <f t="shared" si="0"/>
        <v>22</v>
      </c>
      <c r="F8" s="16"/>
      <c r="G8" s="16">
        <v>1</v>
      </c>
      <c r="H8" s="16">
        <v>8</v>
      </c>
      <c r="I8" s="16">
        <v>8</v>
      </c>
      <c r="J8" s="16"/>
      <c r="K8" s="16"/>
      <c r="L8" s="16">
        <v>1</v>
      </c>
      <c r="M8" s="16">
        <v>1</v>
      </c>
      <c r="N8" s="16"/>
      <c r="O8" s="16">
        <v>1</v>
      </c>
      <c r="P8" s="16">
        <v>1</v>
      </c>
      <c r="Q8" s="16">
        <v>1</v>
      </c>
    </row>
    <row r="9" spans="1:17" ht="15.75">
      <c r="A9" s="24">
        <v>6</v>
      </c>
      <c r="B9" s="25" t="s">
        <v>24</v>
      </c>
      <c r="C9" s="14" t="s">
        <v>29</v>
      </c>
      <c r="D9" s="15" t="s">
        <v>30</v>
      </c>
      <c r="E9" s="16">
        <f t="shared" si="0"/>
        <v>23</v>
      </c>
      <c r="F9" s="16"/>
      <c r="G9" s="16">
        <v>3</v>
      </c>
      <c r="H9" s="16"/>
      <c r="I9" s="16">
        <v>4</v>
      </c>
      <c r="J9" s="16">
        <v>4</v>
      </c>
      <c r="K9" s="16">
        <v>3</v>
      </c>
      <c r="L9" s="16">
        <v>5</v>
      </c>
      <c r="M9" s="16">
        <v>1</v>
      </c>
      <c r="N9" s="16"/>
      <c r="O9" s="16">
        <v>1</v>
      </c>
      <c r="P9" s="16">
        <v>1</v>
      </c>
      <c r="Q9" s="16">
        <v>1</v>
      </c>
    </row>
    <row r="10" spans="1:17" ht="15.75">
      <c r="A10" s="24">
        <v>26</v>
      </c>
      <c r="B10" s="25" t="s">
        <v>141</v>
      </c>
      <c r="C10" s="14" t="s">
        <v>142</v>
      </c>
      <c r="D10" s="15" t="s">
        <v>143</v>
      </c>
      <c r="E10" s="16">
        <f t="shared" si="0"/>
        <v>88</v>
      </c>
      <c r="F10" s="16"/>
      <c r="G10" s="16">
        <v>9</v>
      </c>
      <c r="H10" s="16">
        <v>16</v>
      </c>
      <c r="I10" s="16">
        <v>10</v>
      </c>
      <c r="J10" s="16">
        <v>7</v>
      </c>
      <c r="K10" s="16">
        <v>6</v>
      </c>
      <c r="L10" s="16">
        <v>23</v>
      </c>
      <c r="M10" s="16">
        <v>4</v>
      </c>
      <c r="N10" s="16">
        <v>5</v>
      </c>
      <c r="O10" s="16">
        <v>5</v>
      </c>
      <c r="P10" s="16">
        <v>3</v>
      </c>
      <c r="Q10" s="16"/>
    </row>
    <row r="11" spans="1:17" ht="15.75">
      <c r="A11" s="24">
        <v>34</v>
      </c>
      <c r="B11" s="25" t="s">
        <v>185</v>
      </c>
      <c r="C11" s="14" t="s">
        <v>146</v>
      </c>
      <c r="D11" s="15" t="s">
        <v>147</v>
      </c>
      <c r="E11" s="16">
        <f t="shared" si="0"/>
        <v>45</v>
      </c>
      <c r="F11" s="16"/>
      <c r="G11" s="16">
        <v>3</v>
      </c>
      <c r="H11" s="16">
        <v>7</v>
      </c>
      <c r="I11" s="16">
        <v>3</v>
      </c>
      <c r="J11" s="16">
        <v>5</v>
      </c>
      <c r="K11" s="16">
        <v>2</v>
      </c>
      <c r="L11" s="16">
        <v>4</v>
      </c>
      <c r="M11" s="16">
        <v>5</v>
      </c>
      <c r="N11" s="16">
        <v>4</v>
      </c>
      <c r="O11" s="16">
        <v>4</v>
      </c>
      <c r="P11" s="16">
        <v>4</v>
      </c>
      <c r="Q11" s="16">
        <v>4</v>
      </c>
    </row>
    <row r="12" spans="1:17" ht="15.75">
      <c r="A12" s="24">
        <v>34</v>
      </c>
      <c r="B12" s="25" t="s">
        <v>185</v>
      </c>
      <c r="C12" s="14" t="s">
        <v>190</v>
      </c>
      <c r="D12" s="15" t="s">
        <v>191</v>
      </c>
      <c r="E12" s="16">
        <f t="shared" si="0"/>
        <v>157</v>
      </c>
      <c r="F12" s="16"/>
      <c r="G12" s="16">
        <v>9</v>
      </c>
      <c r="H12" s="16">
        <v>22</v>
      </c>
      <c r="I12" s="16">
        <v>34</v>
      </c>
      <c r="J12" s="16">
        <v>23</v>
      </c>
      <c r="K12" s="16">
        <v>16</v>
      </c>
      <c r="L12" s="16">
        <v>31</v>
      </c>
      <c r="M12" s="16">
        <v>5</v>
      </c>
      <c r="N12" s="16">
        <v>6</v>
      </c>
      <c r="O12" s="16">
        <v>6</v>
      </c>
      <c r="P12" s="16">
        <v>5</v>
      </c>
      <c r="Q12" s="16"/>
    </row>
    <row r="13" spans="1:17" ht="15.75">
      <c r="A13" s="24">
        <v>71</v>
      </c>
      <c r="B13" s="25" t="s">
        <v>302</v>
      </c>
      <c r="C13" s="14" t="s">
        <v>282</v>
      </c>
      <c r="D13" s="15" t="s">
        <v>283</v>
      </c>
      <c r="E13" s="16">
        <f t="shared" si="0"/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1</v>
      </c>
    </row>
    <row r="14" spans="1:17" ht="15.75">
      <c r="A14" s="24">
        <v>71</v>
      </c>
      <c r="B14" s="25" t="s">
        <v>302</v>
      </c>
      <c r="C14" s="14" t="s">
        <v>154</v>
      </c>
      <c r="D14" s="15" t="s">
        <v>155</v>
      </c>
      <c r="E14" s="16">
        <f t="shared" si="0"/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</v>
      </c>
    </row>
    <row r="15" spans="1:17" ht="15.75">
      <c r="A15" s="24">
        <v>80</v>
      </c>
      <c r="B15" s="25" t="s">
        <v>330</v>
      </c>
      <c r="C15" s="14" t="s">
        <v>331</v>
      </c>
      <c r="D15" s="15" t="s">
        <v>332</v>
      </c>
      <c r="E15" s="16">
        <f t="shared" si="0"/>
        <v>2</v>
      </c>
      <c r="F15" s="16"/>
      <c r="G15" s="16"/>
      <c r="H15" s="16"/>
      <c r="I15" s="16"/>
      <c r="J15" s="16"/>
      <c r="K15" s="16"/>
      <c r="L15" s="16"/>
      <c r="M15" s="16"/>
      <c r="N15" s="16">
        <v>1</v>
      </c>
      <c r="O15" s="16"/>
      <c r="P15" s="16"/>
      <c r="Q15" s="16">
        <v>1</v>
      </c>
    </row>
    <row r="16" spans="1:17" ht="15.75">
      <c r="A16" s="24">
        <v>80</v>
      </c>
      <c r="B16" s="25" t="s">
        <v>330</v>
      </c>
      <c r="C16" s="14" t="s">
        <v>199</v>
      </c>
      <c r="D16" s="15" t="s">
        <v>200</v>
      </c>
      <c r="E16" s="16">
        <f t="shared" si="0"/>
        <v>2</v>
      </c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/>
      <c r="P16" s="16"/>
      <c r="Q16" s="16">
        <v>1</v>
      </c>
    </row>
    <row r="17" spans="1:17" ht="15.75">
      <c r="A17" s="24">
        <v>80</v>
      </c>
      <c r="B17" s="25" t="s">
        <v>330</v>
      </c>
      <c r="C17" s="14" t="s">
        <v>150</v>
      </c>
      <c r="D17" s="15" t="s">
        <v>151</v>
      </c>
      <c r="E17" s="16">
        <f t="shared" si="0"/>
        <v>2</v>
      </c>
      <c r="F17" s="16"/>
      <c r="G17" s="16"/>
      <c r="H17" s="16"/>
      <c r="I17" s="16"/>
      <c r="J17" s="16"/>
      <c r="K17" s="16"/>
      <c r="L17" s="16">
        <v>1</v>
      </c>
      <c r="M17" s="16"/>
      <c r="N17" s="16"/>
      <c r="O17" s="16"/>
      <c r="P17" s="16"/>
      <c r="Q17" s="16">
        <v>1</v>
      </c>
    </row>
    <row r="18" spans="1:17" ht="15.75">
      <c r="A18" s="24">
        <v>80</v>
      </c>
      <c r="B18" s="25" t="s">
        <v>330</v>
      </c>
      <c r="C18" s="14" t="s">
        <v>113</v>
      </c>
      <c r="D18" s="15" t="s">
        <v>114</v>
      </c>
      <c r="E18" s="16">
        <f t="shared" si="0"/>
        <v>30</v>
      </c>
      <c r="F18" s="16"/>
      <c r="G18" s="16">
        <v>4</v>
      </c>
      <c r="H18" s="16">
        <v>7</v>
      </c>
      <c r="I18" s="16">
        <v>8</v>
      </c>
      <c r="J18" s="16">
        <v>3</v>
      </c>
      <c r="K18" s="16">
        <v>1</v>
      </c>
      <c r="L18" s="16">
        <v>1</v>
      </c>
      <c r="M18" s="16">
        <v>2</v>
      </c>
      <c r="N18" s="16">
        <v>1</v>
      </c>
      <c r="O18" s="16">
        <v>1</v>
      </c>
      <c r="P18" s="16">
        <v>1</v>
      </c>
      <c r="Q18" s="16">
        <v>1</v>
      </c>
    </row>
    <row r="19" spans="1:17" ht="15.75">
      <c r="A19" s="24">
        <v>80</v>
      </c>
      <c r="B19" s="25" t="s">
        <v>330</v>
      </c>
      <c r="C19" s="14" t="s">
        <v>115</v>
      </c>
      <c r="D19" s="15" t="s">
        <v>116</v>
      </c>
      <c r="E19" s="16">
        <f t="shared" si="0"/>
        <v>6</v>
      </c>
      <c r="F19" s="16"/>
      <c r="G19" s="16"/>
      <c r="H19" s="16"/>
      <c r="I19" s="16"/>
      <c r="J19" s="16"/>
      <c r="K19" s="16">
        <v>1</v>
      </c>
      <c r="L19" s="16"/>
      <c r="M19" s="16">
        <v>1</v>
      </c>
      <c r="N19" s="16">
        <v>2</v>
      </c>
      <c r="O19" s="16">
        <v>1</v>
      </c>
      <c r="P19" s="16">
        <v>1</v>
      </c>
      <c r="Q19" s="16"/>
    </row>
    <row r="20" spans="1:17" ht="15.75">
      <c r="A20" s="24">
        <v>80</v>
      </c>
      <c r="B20" s="25" t="s">
        <v>330</v>
      </c>
      <c r="C20" s="14" t="s">
        <v>37</v>
      </c>
      <c r="D20" s="15" t="s">
        <v>38</v>
      </c>
      <c r="E20" s="16">
        <f t="shared" si="0"/>
        <v>5</v>
      </c>
      <c r="F20" s="16"/>
      <c r="G20" s="16"/>
      <c r="H20" s="16"/>
      <c r="I20" s="16"/>
      <c r="J20" s="16"/>
      <c r="K20" s="16">
        <v>1</v>
      </c>
      <c r="L20" s="16">
        <v>1</v>
      </c>
      <c r="M20" s="16"/>
      <c r="N20" s="16">
        <v>1</v>
      </c>
      <c r="O20" s="16">
        <v>1</v>
      </c>
      <c r="P20" s="16">
        <v>1</v>
      </c>
      <c r="Q20" s="16"/>
    </row>
    <row r="21" spans="1:17" ht="15.75">
      <c r="A21" s="24">
        <v>80</v>
      </c>
      <c r="B21" s="25" t="s">
        <v>330</v>
      </c>
      <c r="C21" s="14" t="s">
        <v>337</v>
      </c>
      <c r="D21" s="15" t="s">
        <v>338</v>
      </c>
      <c r="E21" s="16">
        <f t="shared" si="0"/>
        <v>2</v>
      </c>
      <c r="F21" s="16"/>
      <c r="G21" s="16"/>
      <c r="H21" s="16"/>
      <c r="I21" s="16"/>
      <c r="J21" s="16"/>
      <c r="K21" s="16"/>
      <c r="L21" s="16"/>
      <c r="M21" s="16"/>
      <c r="N21" s="16">
        <v>1</v>
      </c>
      <c r="O21" s="16"/>
      <c r="P21" s="16"/>
      <c r="Q21" s="16">
        <v>1</v>
      </c>
    </row>
    <row r="22" spans="1:17" ht="15.75">
      <c r="A22" s="24">
        <v>80</v>
      </c>
      <c r="B22" s="25" t="s">
        <v>330</v>
      </c>
      <c r="C22" s="14" t="s">
        <v>341</v>
      </c>
      <c r="D22" s="15" t="s">
        <v>342</v>
      </c>
      <c r="E22" s="16">
        <f t="shared" si="0"/>
        <v>4</v>
      </c>
      <c r="F22" s="16"/>
      <c r="G22" s="16"/>
      <c r="H22" s="16"/>
      <c r="I22" s="16"/>
      <c r="J22" s="16">
        <v>1</v>
      </c>
      <c r="K22" s="16"/>
      <c r="L22" s="16"/>
      <c r="M22" s="16">
        <v>1</v>
      </c>
      <c r="N22" s="16"/>
      <c r="O22" s="16">
        <v>1</v>
      </c>
      <c r="P22" s="16">
        <v>1</v>
      </c>
      <c r="Q22" s="16"/>
    </row>
    <row r="23" spans="1:17" ht="15.75">
      <c r="A23" s="26"/>
      <c r="B23" s="27" t="s">
        <v>347</v>
      </c>
      <c r="C23" s="17"/>
      <c r="D23" s="18"/>
      <c r="E23" s="19">
        <f>SUM(E$7:E22)</f>
        <v>402</v>
      </c>
      <c r="F23" s="19">
        <f>SUM(F$7:F22)</f>
        <v>1</v>
      </c>
      <c r="G23" s="19">
        <f>SUM(G$7:G22)</f>
        <v>29</v>
      </c>
      <c r="H23" s="19">
        <f>SUM(H$7:H22)</f>
        <v>61</v>
      </c>
      <c r="I23" s="19">
        <f>SUM(I$7:I22)</f>
        <v>67</v>
      </c>
      <c r="J23" s="19">
        <f>SUM(J$7:J22)</f>
        <v>43</v>
      </c>
      <c r="K23" s="19">
        <f>SUM(K$7:K22)</f>
        <v>31</v>
      </c>
      <c r="L23" s="19">
        <f>SUM(L$7:L22)</f>
        <v>67</v>
      </c>
      <c r="M23" s="19">
        <f>SUM(M$7:M22)</f>
        <v>21</v>
      </c>
      <c r="N23" s="19">
        <f>SUM(N$7:N22)</f>
        <v>24</v>
      </c>
      <c r="O23" s="19">
        <f>SUM(O$7:O22)</f>
        <v>23</v>
      </c>
      <c r="P23" s="19">
        <f>SUM(P$7:P22)</f>
        <v>20</v>
      </c>
      <c r="Q23" s="19">
        <f>SUM(Q$7:Q22)</f>
        <v>15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78"/>
  <sheetViews>
    <sheetView tabSelected="1" zoomScale="75" zoomScaleNormal="75" workbookViewId="0">
      <pane xSplit="4" ySplit="5" topLeftCell="E6" activePane="bottomRight" state="frozen"/>
      <selection pane="topRight" activeCell="C1" sqref="C1"/>
      <selection pane="bottomLeft" activeCell="A7" sqref="A7"/>
      <selection pane="bottomRight" activeCell="D285" sqref="D285"/>
    </sheetView>
  </sheetViews>
  <sheetFormatPr defaultRowHeight="15"/>
  <cols>
    <col min="1" max="1" width="12.6640625" style="1" customWidth="1"/>
    <col min="2" max="2" width="66" style="1" customWidth="1"/>
    <col min="3" max="3" width="12.6640625" style="1" customWidth="1"/>
    <col min="4" max="4" width="79.33203125" style="5" customWidth="1"/>
    <col min="5" max="5" width="11.83203125" style="4" customWidth="1"/>
    <col min="6" max="6" width="10.1640625" style="1" bestFit="1" customWidth="1"/>
    <col min="7" max="7" width="11.6640625" style="7" bestFit="1" customWidth="1"/>
    <col min="8" max="8" width="9.33203125" style="8" customWidth="1"/>
    <col min="9" max="9" width="10" style="2" bestFit="1" customWidth="1"/>
    <col min="10" max="13" width="9.33203125" style="2" customWidth="1"/>
    <col min="14" max="14" width="12.33203125" style="2" bestFit="1" customWidth="1"/>
    <col min="15" max="15" width="11" style="2" bestFit="1" customWidth="1"/>
    <col min="16" max="16" width="9.6640625" style="2" bestFit="1" customWidth="1"/>
    <col min="17" max="17" width="11" style="2" bestFit="1" customWidth="1"/>
    <col min="18" max="70" width="9.33203125" style="2" customWidth="1"/>
    <col min="71" max="71" width="9.33203125" style="3" customWidth="1"/>
  </cols>
  <sheetData>
    <row r="1" spans="1:17" ht="43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 customHeight="1">
      <c r="A2" s="39" t="s">
        <v>1</v>
      </c>
      <c r="B2" s="46" t="s">
        <v>2</v>
      </c>
      <c r="C2" s="42" t="s">
        <v>3</v>
      </c>
      <c r="D2" s="42" t="s">
        <v>4</v>
      </c>
      <c r="E2" s="45" t="s">
        <v>456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5" customHeight="1">
      <c r="A3" s="40"/>
      <c r="B3" s="47"/>
      <c r="C3" s="43"/>
      <c r="D3" s="43"/>
      <c r="E3" s="45" t="s">
        <v>5</v>
      </c>
      <c r="F3" s="45" t="s">
        <v>6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>
      <c r="A4" s="41"/>
      <c r="B4" s="48"/>
      <c r="C4" s="44"/>
      <c r="D4" s="44"/>
      <c r="E4" s="45"/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</row>
    <row r="5" spans="1:17" ht="15.75">
      <c r="A5" s="23">
        <v>1</v>
      </c>
      <c r="B5" s="23">
        <v>2</v>
      </c>
      <c r="C5" s="23">
        <v>3</v>
      </c>
      <c r="D5" s="23">
        <v>4</v>
      </c>
      <c r="E5" s="12">
        <v>3</v>
      </c>
      <c r="F5" s="13">
        <v>4</v>
      </c>
      <c r="G5" s="12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</row>
    <row r="6" spans="1:17" ht="15.75">
      <c r="A6" s="24">
        <v>5</v>
      </c>
      <c r="B6" s="25" t="s">
        <v>19</v>
      </c>
      <c r="C6" s="14" t="s">
        <v>20</v>
      </c>
      <c r="D6" s="15" t="s">
        <v>21</v>
      </c>
      <c r="E6" s="16">
        <f t="shared" ref="E6:E69" si="0">SUM(F6:Q6)</f>
        <v>89</v>
      </c>
      <c r="F6" s="16">
        <v>1</v>
      </c>
      <c r="G6" s="16">
        <v>7</v>
      </c>
      <c r="H6" s="16">
        <v>12</v>
      </c>
      <c r="I6" s="16">
        <v>7</v>
      </c>
      <c r="J6" s="16">
        <v>6</v>
      </c>
      <c r="K6" s="16">
        <v>3</v>
      </c>
      <c r="L6" s="16">
        <v>3</v>
      </c>
      <c r="M6" s="16">
        <v>10</v>
      </c>
      <c r="N6" s="16">
        <v>10</v>
      </c>
      <c r="O6" s="16">
        <v>10</v>
      </c>
      <c r="P6" s="16">
        <v>10</v>
      </c>
      <c r="Q6" s="16">
        <v>10</v>
      </c>
    </row>
    <row r="7" spans="1:17" ht="15.75">
      <c r="A7" s="24">
        <v>5</v>
      </c>
      <c r="B7" s="25" t="s">
        <v>19</v>
      </c>
      <c r="C7" s="14" t="s">
        <v>22</v>
      </c>
      <c r="D7" s="15" t="s">
        <v>23</v>
      </c>
      <c r="E7" s="16">
        <f t="shared" si="0"/>
        <v>1756</v>
      </c>
      <c r="F7" s="16">
        <v>51</v>
      </c>
      <c r="G7" s="16">
        <v>113</v>
      </c>
      <c r="H7" s="16">
        <v>151</v>
      </c>
      <c r="I7" s="16">
        <v>127</v>
      </c>
      <c r="J7" s="16">
        <v>99</v>
      </c>
      <c r="K7" s="16">
        <v>157</v>
      </c>
      <c r="L7" s="16">
        <v>156</v>
      </c>
      <c r="M7" s="16">
        <v>196</v>
      </c>
      <c r="N7" s="16">
        <v>206</v>
      </c>
      <c r="O7" s="16">
        <v>204</v>
      </c>
      <c r="P7" s="16">
        <v>140</v>
      </c>
      <c r="Q7" s="16">
        <v>156</v>
      </c>
    </row>
    <row r="8" spans="1:17" ht="15.75">
      <c r="A8" s="24">
        <v>6</v>
      </c>
      <c r="B8" s="25" t="s">
        <v>24</v>
      </c>
      <c r="C8" s="14" t="s">
        <v>20</v>
      </c>
      <c r="D8" s="15" t="s">
        <v>21</v>
      </c>
      <c r="E8" s="16">
        <f t="shared" si="0"/>
        <v>1384</v>
      </c>
      <c r="F8" s="16">
        <v>47</v>
      </c>
      <c r="G8" s="16">
        <v>98</v>
      </c>
      <c r="H8" s="16">
        <v>117</v>
      </c>
      <c r="I8" s="16">
        <v>124</v>
      </c>
      <c r="J8" s="16">
        <v>95</v>
      </c>
      <c r="K8" s="16">
        <v>104</v>
      </c>
      <c r="L8" s="16">
        <v>97</v>
      </c>
      <c r="M8" s="16">
        <v>142</v>
      </c>
      <c r="N8" s="16">
        <v>150</v>
      </c>
      <c r="O8" s="16">
        <v>151</v>
      </c>
      <c r="P8" s="16">
        <v>144</v>
      </c>
      <c r="Q8" s="16">
        <v>115</v>
      </c>
    </row>
    <row r="9" spans="1:17" ht="15.75">
      <c r="A9" s="24">
        <v>6</v>
      </c>
      <c r="B9" s="25" t="s">
        <v>24</v>
      </c>
      <c r="C9" s="14" t="s">
        <v>22</v>
      </c>
      <c r="D9" s="15" t="s">
        <v>23</v>
      </c>
      <c r="E9" s="16">
        <f t="shared" si="0"/>
        <v>710</v>
      </c>
      <c r="F9" s="16">
        <v>24</v>
      </c>
      <c r="G9" s="16">
        <v>62</v>
      </c>
      <c r="H9" s="16">
        <v>69</v>
      </c>
      <c r="I9" s="16">
        <v>53</v>
      </c>
      <c r="J9" s="16">
        <v>30</v>
      </c>
      <c r="K9" s="16">
        <v>61</v>
      </c>
      <c r="L9" s="16">
        <v>39</v>
      </c>
      <c r="M9" s="16">
        <v>52</v>
      </c>
      <c r="N9" s="16">
        <v>80</v>
      </c>
      <c r="O9" s="16">
        <v>86</v>
      </c>
      <c r="P9" s="16">
        <v>75</v>
      </c>
      <c r="Q9" s="16">
        <v>79</v>
      </c>
    </row>
    <row r="10" spans="1:17" ht="15.75">
      <c r="A10" s="24">
        <v>6</v>
      </c>
      <c r="B10" s="25" t="s">
        <v>24</v>
      </c>
      <c r="C10" s="14" t="s">
        <v>25</v>
      </c>
      <c r="D10" s="15" t="s">
        <v>26</v>
      </c>
      <c r="E10" s="16">
        <f t="shared" si="0"/>
        <v>831</v>
      </c>
      <c r="F10" s="16">
        <v>16</v>
      </c>
      <c r="G10" s="16">
        <v>50</v>
      </c>
      <c r="H10" s="16">
        <v>67</v>
      </c>
      <c r="I10" s="16">
        <v>72</v>
      </c>
      <c r="J10" s="16">
        <v>42</v>
      </c>
      <c r="K10" s="16">
        <v>62</v>
      </c>
      <c r="L10" s="16">
        <v>47</v>
      </c>
      <c r="M10" s="16">
        <v>100</v>
      </c>
      <c r="N10" s="16">
        <v>112</v>
      </c>
      <c r="O10" s="16">
        <v>89</v>
      </c>
      <c r="P10" s="16">
        <v>88</v>
      </c>
      <c r="Q10" s="16">
        <v>86</v>
      </c>
    </row>
    <row r="11" spans="1:17" ht="15.75">
      <c r="A11" s="24">
        <v>6</v>
      </c>
      <c r="B11" s="25" t="s">
        <v>24</v>
      </c>
      <c r="C11" s="14" t="s">
        <v>27</v>
      </c>
      <c r="D11" s="15" t="s">
        <v>28</v>
      </c>
      <c r="E11" s="16">
        <f t="shared" si="0"/>
        <v>1016</v>
      </c>
      <c r="F11" s="16">
        <v>39</v>
      </c>
      <c r="G11" s="16">
        <v>107</v>
      </c>
      <c r="H11" s="16">
        <v>86</v>
      </c>
      <c r="I11" s="16">
        <v>142</v>
      </c>
      <c r="J11" s="16">
        <v>121</v>
      </c>
      <c r="K11" s="16">
        <v>122</v>
      </c>
      <c r="L11" s="16">
        <v>87</v>
      </c>
      <c r="M11" s="16">
        <v>78</v>
      </c>
      <c r="N11" s="16">
        <v>72</v>
      </c>
      <c r="O11" s="16">
        <v>51</v>
      </c>
      <c r="P11" s="16">
        <v>56</v>
      </c>
      <c r="Q11" s="16">
        <v>55</v>
      </c>
    </row>
    <row r="12" spans="1:17" ht="15.75">
      <c r="A12" s="24">
        <v>6</v>
      </c>
      <c r="B12" s="25" t="s">
        <v>24</v>
      </c>
      <c r="C12" s="14" t="s">
        <v>29</v>
      </c>
      <c r="D12" s="15" t="s">
        <v>30</v>
      </c>
      <c r="E12" s="16">
        <f t="shared" si="0"/>
        <v>1026</v>
      </c>
      <c r="F12" s="16">
        <v>38</v>
      </c>
      <c r="G12" s="16">
        <v>44</v>
      </c>
      <c r="H12" s="16">
        <v>77</v>
      </c>
      <c r="I12" s="16">
        <v>83</v>
      </c>
      <c r="J12" s="16">
        <v>87</v>
      </c>
      <c r="K12" s="16">
        <v>81</v>
      </c>
      <c r="L12" s="16">
        <v>91</v>
      </c>
      <c r="M12" s="16">
        <v>78</v>
      </c>
      <c r="N12" s="16">
        <v>80</v>
      </c>
      <c r="O12" s="16">
        <v>88</v>
      </c>
      <c r="P12" s="16">
        <v>141</v>
      </c>
      <c r="Q12" s="16">
        <v>138</v>
      </c>
    </row>
    <row r="13" spans="1:17" ht="15.75">
      <c r="A13" s="24">
        <v>6</v>
      </c>
      <c r="B13" s="25" t="s">
        <v>24</v>
      </c>
      <c r="C13" s="14" t="s">
        <v>31</v>
      </c>
      <c r="D13" s="15" t="s">
        <v>32</v>
      </c>
      <c r="E13" s="16">
        <f t="shared" si="0"/>
        <v>878</v>
      </c>
      <c r="F13" s="16">
        <v>33</v>
      </c>
      <c r="G13" s="16">
        <v>38</v>
      </c>
      <c r="H13" s="16">
        <v>55</v>
      </c>
      <c r="I13" s="16">
        <v>64</v>
      </c>
      <c r="J13" s="16">
        <v>64</v>
      </c>
      <c r="K13" s="16">
        <v>74</v>
      </c>
      <c r="L13" s="16">
        <v>64</v>
      </c>
      <c r="M13" s="16">
        <v>89</v>
      </c>
      <c r="N13" s="16">
        <v>99</v>
      </c>
      <c r="O13" s="16">
        <v>94</v>
      </c>
      <c r="P13" s="16">
        <v>99</v>
      </c>
      <c r="Q13" s="16">
        <v>105</v>
      </c>
    </row>
    <row r="14" spans="1:17" ht="15.75">
      <c r="A14" s="24">
        <v>6</v>
      </c>
      <c r="B14" s="25" t="s">
        <v>24</v>
      </c>
      <c r="C14" s="14" t="s">
        <v>33</v>
      </c>
      <c r="D14" s="15" t="s">
        <v>34</v>
      </c>
      <c r="E14" s="16">
        <f t="shared" si="0"/>
        <v>1053</v>
      </c>
      <c r="F14" s="16">
        <v>40</v>
      </c>
      <c r="G14" s="16">
        <v>67</v>
      </c>
      <c r="H14" s="16">
        <v>62</v>
      </c>
      <c r="I14" s="16">
        <v>92</v>
      </c>
      <c r="J14" s="16">
        <v>82</v>
      </c>
      <c r="K14" s="16">
        <v>90</v>
      </c>
      <c r="L14" s="16">
        <v>72</v>
      </c>
      <c r="M14" s="16">
        <v>91</v>
      </c>
      <c r="N14" s="16">
        <v>126</v>
      </c>
      <c r="O14" s="16">
        <v>102</v>
      </c>
      <c r="P14" s="16">
        <v>101</v>
      </c>
      <c r="Q14" s="16">
        <v>128</v>
      </c>
    </row>
    <row r="15" spans="1:17" ht="15.75">
      <c r="A15" s="24">
        <v>6</v>
      </c>
      <c r="B15" s="25" t="s">
        <v>24</v>
      </c>
      <c r="C15" s="14" t="s">
        <v>35</v>
      </c>
      <c r="D15" s="15" t="s">
        <v>36</v>
      </c>
      <c r="E15" s="16">
        <f t="shared" si="0"/>
        <v>5</v>
      </c>
      <c r="F15" s="16"/>
      <c r="G15" s="16">
        <v>2</v>
      </c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>
        <v>2</v>
      </c>
    </row>
    <row r="16" spans="1:17" ht="15.75">
      <c r="A16" s="24">
        <v>6</v>
      </c>
      <c r="B16" s="25" t="s">
        <v>24</v>
      </c>
      <c r="C16" s="14" t="s">
        <v>37</v>
      </c>
      <c r="D16" s="15" t="s">
        <v>38</v>
      </c>
      <c r="E16" s="16">
        <f t="shared" si="0"/>
        <v>1</v>
      </c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24">
        <v>6</v>
      </c>
      <c r="B17" s="25" t="s">
        <v>24</v>
      </c>
      <c r="C17" s="14" t="s">
        <v>39</v>
      </c>
      <c r="D17" s="15" t="s">
        <v>40</v>
      </c>
      <c r="E17" s="16">
        <f t="shared" si="0"/>
        <v>2</v>
      </c>
      <c r="F17" s="16"/>
      <c r="G17" s="16"/>
      <c r="H17" s="16"/>
      <c r="I17" s="16">
        <v>1</v>
      </c>
      <c r="J17" s="16"/>
      <c r="K17" s="16"/>
      <c r="L17" s="16"/>
      <c r="M17" s="16">
        <v>1</v>
      </c>
      <c r="N17" s="16"/>
      <c r="O17" s="16"/>
      <c r="P17" s="16"/>
      <c r="Q17" s="16"/>
    </row>
    <row r="18" spans="1:17" ht="30">
      <c r="A18" s="24">
        <v>8</v>
      </c>
      <c r="B18" s="25" t="s">
        <v>41</v>
      </c>
      <c r="C18" s="14" t="s">
        <v>42</v>
      </c>
      <c r="D18" s="15" t="s">
        <v>43</v>
      </c>
      <c r="E18" s="16">
        <f t="shared" si="0"/>
        <v>143</v>
      </c>
      <c r="F18" s="16">
        <v>15</v>
      </c>
      <c r="G18" s="16">
        <v>42</v>
      </c>
      <c r="H18" s="16">
        <v>16</v>
      </c>
      <c r="I18" s="16">
        <v>8</v>
      </c>
      <c r="J18" s="16">
        <v>29</v>
      </c>
      <c r="K18" s="16">
        <v>18</v>
      </c>
      <c r="L18" s="16">
        <v>10</v>
      </c>
      <c r="M18" s="16">
        <v>3</v>
      </c>
      <c r="N18" s="16">
        <v>1</v>
      </c>
      <c r="O18" s="16">
        <v>1</v>
      </c>
      <c r="P18" s="16"/>
      <c r="Q18" s="16"/>
    </row>
    <row r="19" spans="1:17" ht="30">
      <c r="A19" s="24">
        <v>8</v>
      </c>
      <c r="B19" s="25" t="s">
        <v>41</v>
      </c>
      <c r="C19" s="14" t="s">
        <v>44</v>
      </c>
      <c r="D19" s="15" t="s">
        <v>45</v>
      </c>
      <c r="E19" s="16">
        <f t="shared" si="0"/>
        <v>22</v>
      </c>
      <c r="F19" s="16"/>
      <c r="G19" s="16">
        <v>6</v>
      </c>
      <c r="H19" s="16">
        <v>5</v>
      </c>
      <c r="I19" s="16">
        <v>3</v>
      </c>
      <c r="J19" s="16">
        <v>1</v>
      </c>
      <c r="K19" s="16">
        <v>5</v>
      </c>
      <c r="L19" s="16">
        <v>2</v>
      </c>
      <c r="M19" s="16"/>
      <c r="N19" s="16"/>
      <c r="O19" s="16"/>
      <c r="P19" s="16"/>
      <c r="Q19" s="16"/>
    </row>
    <row r="20" spans="1:17" ht="30">
      <c r="A20" s="24">
        <v>8</v>
      </c>
      <c r="B20" s="25" t="s">
        <v>41</v>
      </c>
      <c r="C20" s="14" t="s">
        <v>46</v>
      </c>
      <c r="D20" s="15" t="s">
        <v>47</v>
      </c>
      <c r="E20" s="16">
        <f t="shared" si="0"/>
        <v>194</v>
      </c>
      <c r="F20" s="16">
        <v>7</v>
      </c>
      <c r="G20" s="16">
        <v>27</v>
      </c>
      <c r="H20" s="16">
        <v>42</v>
      </c>
      <c r="I20" s="16">
        <v>33</v>
      </c>
      <c r="J20" s="16">
        <v>20</v>
      </c>
      <c r="K20" s="16">
        <v>40</v>
      </c>
      <c r="L20" s="16">
        <v>12</v>
      </c>
      <c r="M20" s="16">
        <v>12</v>
      </c>
      <c r="N20" s="16"/>
      <c r="O20" s="16">
        <v>1</v>
      </c>
      <c r="P20" s="16"/>
      <c r="Q20" s="16"/>
    </row>
    <row r="21" spans="1:17" ht="30">
      <c r="A21" s="24">
        <v>8</v>
      </c>
      <c r="B21" s="25" t="s">
        <v>41</v>
      </c>
      <c r="C21" s="14" t="s">
        <v>48</v>
      </c>
      <c r="D21" s="15" t="s">
        <v>49</v>
      </c>
      <c r="E21" s="16">
        <f t="shared" si="0"/>
        <v>238</v>
      </c>
      <c r="F21" s="16">
        <v>12</v>
      </c>
      <c r="G21" s="16">
        <v>18</v>
      </c>
      <c r="H21" s="16">
        <v>57</v>
      </c>
      <c r="I21" s="16">
        <v>30</v>
      </c>
      <c r="J21" s="16">
        <v>28</v>
      </c>
      <c r="K21" s="16">
        <v>36</v>
      </c>
      <c r="L21" s="16">
        <v>15</v>
      </c>
      <c r="M21" s="16">
        <v>32</v>
      </c>
      <c r="N21" s="16">
        <v>8</v>
      </c>
      <c r="O21" s="16">
        <v>1</v>
      </c>
      <c r="P21" s="16">
        <v>1</v>
      </c>
      <c r="Q21" s="16"/>
    </row>
    <row r="22" spans="1:17" ht="15.75">
      <c r="A22" s="24">
        <v>14</v>
      </c>
      <c r="B22" s="25" t="s">
        <v>50</v>
      </c>
      <c r="C22" s="14" t="s">
        <v>51</v>
      </c>
      <c r="D22" s="15" t="s">
        <v>52</v>
      </c>
      <c r="E22" s="16">
        <f t="shared" si="0"/>
        <v>914</v>
      </c>
      <c r="F22" s="16"/>
      <c r="G22" s="16">
        <v>8</v>
      </c>
      <c r="H22" s="16">
        <v>94</v>
      </c>
      <c r="I22" s="16">
        <v>120</v>
      </c>
      <c r="J22" s="16">
        <v>86</v>
      </c>
      <c r="K22" s="16">
        <v>84</v>
      </c>
      <c r="L22" s="16">
        <v>10</v>
      </c>
      <c r="M22" s="16">
        <v>71</v>
      </c>
      <c r="N22" s="16">
        <v>132</v>
      </c>
      <c r="O22" s="16">
        <v>89</v>
      </c>
      <c r="P22" s="16">
        <v>89</v>
      </c>
      <c r="Q22" s="16">
        <v>131</v>
      </c>
    </row>
    <row r="23" spans="1:17" ht="15.75">
      <c r="A23" s="24">
        <v>14</v>
      </c>
      <c r="B23" s="25" t="s">
        <v>50</v>
      </c>
      <c r="C23" s="14" t="s">
        <v>53</v>
      </c>
      <c r="D23" s="15" t="s">
        <v>54</v>
      </c>
      <c r="E23" s="16">
        <f t="shared" si="0"/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1</v>
      </c>
    </row>
    <row r="24" spans="1:17" ht="15.75">
      <c r="A24" s="24">
        <v>14</v>
      </c>
      <c r="B24" s="25" t="s">
        <v>50</v>
      </c>
      <c r="C24" s="14" t="s">
        <v>55</v>
      </c>
      <c r="D24" s="15" t="s">
        <v>56</v>
      </c>
      <c r="E24" s="16">
        <f t="shared" si="0"/>
        <v>31</v>
      </c>
      <c r="F24" s="16"/>
      <c r="G24" s="16"/>
      <c r="H24" s="16"/>
      <c r="I24" s="16"/>
      <c r="J24" s="16"/>
      <c r="K24" s="16"/>
      <c r="L24" s="16">
        <v>5</v>
      </c>
      <c r="M24" s="16">
        <v>5</v>
      </c>
      <c r="N24" s="16">
        <v>5</v>
      </c>
      <c r="O24" s="16">
        <v>5</v>
      </c>
      <c r="P24" s="16">
        <v>5</v>
      </c>
      <c r="Q24" s="16">
        <v>6</v>
      </c>
    </row>
    <row r="25" spans="1:17" ht="15.75">
      <c r="A25" s="24">
        <v>14</v>
      </c>
      <c r="B25" s="25" t="s">
        <v>50</v>
      </c>
      <c r="C25" s="14" t="s">
        <v>57</v>
      </c>
      <c r="D25" s="15" t="s">
        <v>58</v>
      </c>
      <c r="E25" s="16">
        <f t="shared" si="0"/>
        <v>6</v>
      </c>
      <c r="F25" s="16"/>
      <c r="G25" s="16"/>
      <c r="H25" s="16"/>
      <c r="I25" s="16"/>
      <c r="J25" s="16"/>
      <c r="K25" s="16"/>
      <c r="L25" s="16"/>
      <c r="M25" s="16"/>
      <c r="N25" s="16"/>
      <c r="O25" s="16">
        <v>2</v>
      </c>
      <c r="P25" s="16">
        <v>2</v>
      </c>
      <c r="Q25" s="16">
        <v>2</v>
      </c>
    </row>
    <row r="26" spans="1:17" ht="15.75">
      <c r="A26" s="24">
        <v>15</v>
      </c>
      <c r="B26" s="25" t="s">
        <v>59</v>
      </c>
      <c r="C26" s="14" t="s">
        <v>60</v>
      </c>
      <c r="D26" s="15" t="s">
        <v>61</v>
      </c>
      <c r="E26" s="16">
        <f t="shared" si="0"/>
        <v>3</v>
      </c>
      <c r="F26" s="16">
        <v>1</v>
      </c>
      <c r="G26" s="16"/>
      <c r="H26" s="16"/>
      <c r="I26" s="16"/>
      <c r="J26" s="16"/>
      <c r="K26" s="16"/>
      <c r="L26" s="16"/>
      <c r="M26" s="16">
        <v>1</v>
      </c>
      <c r="N26" s="16">
        <v>1</v>
      </c>
      <c r="O26" s="16"/>
      <c r="P26" s="16"/>
      <c r="Q26" s="16"/>
    </row>
    <row r="27" spans="1:17" ht="15.75">
      <c r="A27" s="24">
        <v>15</v>
      </c>
      <c r="B27" s="25" t="s">
        <v>59</v>
      </c>
      <c r="C27" s="14" t="s">
        <v>62</v>
      </c>
      <c r="D27" s="15" t="s">
        <v>63</v>
      </c>
      <c r="E27" s="16">
        <f t="shared" si="0"/>
        <v>4</v>
      </c>
      <c r="F27" s="16"/>
      <c r="G27" s="16"/>
      <c r="H27" s="16"/>
      <c r="I27" s="16">
        <v>2</v>
      </c>
      <c r="J27" s="16"/>
      <c r="K27" s="16"/>
      <c r="L27" s="16">
        <v>1</v>
      </c>
      <c r="M27" s="16"/>
      <c r="N27" s="16"/>
      <c r="O27" s="16">
        <v>1</v>
      </c>
      <c r="P27" s="16"/>
      <c r="Q27" s="16"/>
    </row>
    <row r="28" spans="1:17" ht="15.75">
      <c r="A28" s="24">
        <v>15</v>
      </c>
      <c r="B28" s="25" t="s">
        <v>59</v>
      </c>
      <c r="C28" s="14" t="s">
        <v>64</v>
      </c>
      <c r="D28" s="15" t="s">
        <v>65</v>
      </c>
      <c r="E28" s="16">
        <f t="shared" si="0"/>
        <v>33</v>
      </c>
      <c r="F28" s="16"/>
      <c r="G28" s="16">
        <v>5</v>
      </c>
      <c r="H28" s="16">
        <v>7</v>
      </c>
      <c r="I28" s="16">
        <v>6</v>
      </c>
      <c r="J28" s="16">
        <v>1</v>
      </c>
      <c r="K28" s="16">
        <v>1</v>
      </c>
      <c r="L28" s="16">
        <v>2</v>
      </c>
      <c r="M28" s="16">
        <v>2</v>
      </c>
      <c r="N28" s="16">
        <v>2</v>
      </c>
      <c r="O28" s="16">
        <v>3</v>
      </c>
      <c r="P28" s="16">
        <v>2</v>
      </c>
      <c r="Q28" s="16">
        <v>2</v>
      </c>
    </row>
    <row r="29" spans="1:17" ht="15.75">
      <c r="A29" s="28">
        <v>15</v>
      </c>
      <c r="B29" s="29" t="s">
        <v>59</v>
      </c>
      <c r="C29" s="30" t="s">
        <v>66</v>
      </c>
      <c r="D29" s="31" t="s">
        <v>67</v>
      </c>
      <c r="E29" s="32">
        <f t="shared" si="0"/>
        <v>3</v>
      </c>
      <c r="F29" s="32"/>
      <c r="G29" s="32">
        <v>1</v>
      </c>
      <c r="H29" s="32"/>
      <c r="I29" s="32">
        <v>2</v>
      </c>
      <c r="J29" s="32"/>
      <c r="K29" s="32"/>
      <c r="L29" s="32"/>
      <c r="M29" s="32"/>
      <c r="N29" s="32"/>
      <c r="O29" s="32"/>
      <c r="P29" s="32"/>
      <c r="Q29" s="32"/>
    </row>
    <row r="30" spans="1:17" ht="15.75">
      <c r="A30" s="28">
        <v>15</v>
      </c>
      <c r="B30" s="29" t="s">
        <v>59</v>
      </c>
      <c r="C30" s="30" t="s">
        <v>68</v>
      </c>
      <c r="D30" s="31" t="s">
        <v>69</v>
      </c>
      <c r="E30" s="32">
        <f t="shared" si="0"/>
        <v>3</v>
      </c>
      <c r="F30" s="32"/>
      <c r="G30" s="32">
        <v>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.75">
      <c r="A31" s="28">
        <v>15</v>
      </c>
      <c r="B31" s="29" t="s">
        <v>59</v>
      </c>
      <c r="C31" s="30" t="s">
        <v>70</v>
      </c>
      <c r="D31" s="31" t="s">
        <v>71</v>
      </c>
      <c r="E31" s="32">
        <f t="shared" si="0"/>
        <v>5</v>
      </c>
      <c r="F31" s="32">
        <v>4</v>
      </c>
      <c r="G31" s="32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.75">
      <c r="A32" s="28">
        <v>15</v>
      </c>
      <c r="B32" s="29" t="s">
        <v>59</v>
      </c>
      <c r="C32" s="30" t="s">
        <v>72</v>
      </c>
      <c r="D32" s="31" t="s">
        <v>73</v>
      </c>
      <c r="E32" s="32">
        <f t="shared" si="0"/>
        <v>18</v>
      </c>
      <c r="F32" s="32"/>
      <c r="G32" s="32">
        <v>1</v>
      </c>
      <c r="H32" s="32">
        <v>1</v>
      </c>
      <c r="I32" s="32">
        <v>6</v>
      </c>
      <c r="J32" s="32">
        <v>2</v>
      </c>
      <c r="K32" s="32">
        <v>4</v>
      </c>
      <c r="L32" s="32">
        <v>4</v>
      </c>
      <c r="M32" s="32"/>
      <c r="N32" s="32"/>
      <c r="O32" s="32"/>
      <c r="P32" s="32"/>
      <c r="Q32" s="32"/>
    </row>
    <row r="33" spans="1:17" ht="15.75">
      <c r="A33" s="28">
        <v>15</v>
      </c>
      <c r="B33" s="29" t="s">
        <v>59</v>
      </c>
      <c r="C33" s="30" t="s">
        <v>74</v>
      </c>
      <c r="D33" s="31" t="s">
        <v>75</v>
      </c>
      <c r="E33" s="32">
        <f t="shared" si="0"/>
        <v>2</v>
      </c>
      <c r="F33" s="32"/>
      <c r="G33" s="32"/>
      <c r="H33" s="32">
        <v>1</v>
      </c>
      <c r="I33" s="32"/>
      <c r="J33" s="32"/>
      <c r="K33" s="32"/>
      <c r="L33" s="32">
        <v>1</v>
      </c>
      <c r="M33" s="32"/>
      <c r="N33" s="32"/>
      <c r="O33" s="32"/>
      <c r="P33" s="32"/>
      <c r="Q33" s="32"/>
    </row>
    <row r="34" spans="1:17" ht="15.75">
      <c r="A34" s="28">
        <v>15</v>
      </c>
      <c r="B34" s="29" t="s">
        <v>59</v>
      </c>
      <c r="C34" s="30" t="s">
        <v>76</v>
      </c>
      <c r="D34" s="31" t="s">
        <v>77</v>
      </c>
      <c r="E34" s="32">
        <f t="shared" si="0"/>
        <v>2</v>
      </c>
      <c r="F34" s="32"/>
      <c r="G34" s="32"/>
      <c r="H34" s="32"/>
      <c r="I34" s="32"/>
      <c r="J34" s="32"/>
      <c r="K34" s="32"/>
      <c r="L34" s="32"/>
      <c r="M34" s="32">
        <v>1</v>
      </c>
      <c r="N34" s="32">
        <v>1</v>
      </c>
      <c r="O34" s="32"/>
      <c r="P34" s="32"/>
      <c r="Q34" s="32"/>
    </row>
    <row r="35" spans="1:17" ht="15.75">
      <c r="A35" s="28">
        <v>15</v>
      </c>
      <c r="B35" s="29" t="s">
        <v>59</v>
      </c>
      <c r="C35" s="30" t="s">
        <v>78</v>
      </c>
      <c r="D35" s="31" t="s">
        <v>79</v>
      </c>
      <c r="E35" s="32">
        <f t="shared" si="0"/>
        <v>87</v>
      </c>
      <c r="F35" s="32">
        <v>7</v>
      </c>
      <c r="G35" s="32">
        <v>5</v>
      </c>
      <c r="H35" s="32">
        <v>9</v>
      </c>
      <c r="I35" s="32">
        <v>14</v>
      </c>
      <c r="J35" s="32">
        <v>10</v>
      </c>
      <c r="K35" s="32">
        <v>15</v>
      </c>
      <c r="L35" s="32">
        <v>15</v>
      </c>
      <c r="M35" s="32">
        <v>6</v>
      </c>
      <c r="N35" s="32">
        <v>6</v>
      </c>
      <c r="O35" s="32"/>
      <c r="P35" s="32"/>
      <c r="Q35" s="32"/>
    </row>
    <row r="36" spans="1:17" ht="15.75">
      <c r="A36" s="28">
        <v>15</v>
      </c>
      <c r="B36" s="29" t="s">
        <v>59</v>
      </c>
      <c r="C36" s="30" t="s">
        <v>80</v>
      </c>
      <c r="D36" s="31" t="s">
        <v>81</v>
      </c>
      <c r="E36" s="32">
        <f t="shared" si="0"/>
        <v>19</v>
      </c>
      <c r="F36" s="32">
        <v>2</v>
      </c>
      <c r="G36" s="32"/>
      <c r="H36" s="32"/>
      <c r="I36" s="32">
        <v>3</v>
      </c>
      <c r="J36" s="32">
        <v>4</v>
      </c>
      <c r="K36" s="32">
        <v>3</v>
      </c>
      <c r="L36" s="32">
        <v>2</v>
      </c>
      <c r="M36" s="32">
        <v>1</v>
      </c>
      <c r="N36" s="32">
        <v>2</v>
      </c>
      <c r="O36" s="32">
        <v>1</v>
      </c>
      <c r="P36" s="32"/>
      <c r="Q36" s="32">
        <v>1</v>
      </c>
    </row>
    <row r="37" spans="1:17" ht="15.75">
      <c r="A37" s="28">
        <v>15</v>
      </c>
      <c r="B37" s="29" t="s">
        <v>59</v>
      </c>
      <c r="C37" s="30" t="s">
        <v>82</v>
      </c>
      <c r="D37" s="31" t="s">
        <v>83</v>
      </c>
      <c r="E37" s="32">
        <f t="shared" si="0"/>
        <v>2</v>
      </c>
      <c r="F37" s="32"/>
      <c r="G37" s="32"/>
      <c r="H37" s="32"/>
      <c r="I37" s="32"/>
      <c r="J37" s="32"/>
      <c r="K37" s="32"/>
      <c r="L37" s="32">
        <v>1</v>
      </c>
      <c r="M37" s="32"/>
      <c r="N37" s="32">
        <v>1</v>
      </c>
      <c r="O37" s="32"/>
      <c r="P37" s="32"/>
      <c r="Q37" s="32"/>
    </row>
    <row r="38" spans="1:17" ht="15.75">
      <c r="A38" s="28">
        <v>15</v>
      </c>
      <c r="B38" s="29" t="s">
        <v>59</v>
      </c>
      <c r="C38" s="30" t="s">
        <v>84</v>
      </c>
      <c r="D38" s="31" t="s">
        <v>85</v>
      </c>
      <c r="E38" s="32">
        <f t="shared" si="0"/>
        <v>3</v>
      </c>
      <c r="F38" s="32"/>
      <c r="G38" s="32"/>
      <c r="H38" s="32"/>
      <c r="I38" s="32"/>
      <c r="J38" s="32"/>
      <c r="K38" s="32"/>
      <c r="L38" s="32">
        <v>1</v>
      </c>
      <c r="M38" s="32"/>
      <c r="N38" s="32">
        <v>1</v>
      </c>
      <c r="O38" s="32"/>
      <c r="P38" s="32"/>
      <c r="Q38" s="32">
        <v>1</v>
      </c>
    </row>
    <row r="39" spans="1:17" ht="15.75">
      <c r="A39" s="28">
        <v>15</v>
      </c>
      <c r="B39" s="29" t="s">
        <v>59</v>
      </c>
      <c r="C39" s="30" t="s">
        <v>86</v>
      </c>
      <c r="D39" s="31" t="s">
        <v>87</v>
      </c>
      <c r="E39" s="32">
        <f t="shared" si="0"/>
        <v>36</v>
      </c>
      <c r="F39" s="32">
        <v>6</v>
      </c>
      <c r="G39" s="32">
        <v>1</v>
      </c>
      <c r="H39" s="32">
        <v>1</v>
      </c>
      <c r="I39" s="32">
        <v>2</v>
      </c>
      <c r="J39" s="32">
        <v>2</v>
      </c>
      <c r="K39" s="32">
        <v>4</v>
      </c>
      <c r="L39" s="32">
        <v>4</v>
      </c>
      <c r="M39" s="32">
        <v>4</v>
      </c>
      <c r="N39" s="32">
        <v>2</v>
      </c>
      <c r="O39" s="32">
        <v>4</v>
      </c>
      <c r="P39" s="32">
        <v>2</v>
      </c>
      <c r="Q39" s="32">
        <v>4</v>
      </c>
    </row>
    <row r="40" spans="1:17" ht="15.75">
      <c r="A40" s="28">
        <v>15</v>
      </c>
      <c r="B40" s="29" t="s">
        <v>59</v>
      </c>
      <c r="C40" s="30" t="s">
        <v>88</v>
      </c>
      <c r="D40" s="31" t="s">
        <v>89</v>
      </c>
      <c r="E40" s="32">
        <f t="shared" si="0"/>
        <v>14</v>
      </c>
      <c r="F40" s="32"/>
      <c r="G40" s="32"/>
      <c r="H40" s="32"/>
      <c r="I40" s="32"/>
      <c r="J40" s="32">
        <v>1</v>
      </c>
      <c r="K40" s="32">
        <v>2</v>
      </c>
      <c r="L40" s="32">
        <v>2</v>
      </c>
      <c r="M40" s="32">
        <v>2</v>
      </c>
      <c r="N40" s="32">
        <v>3</v>
      </c>
      <c r="O40" s="32">
        <v>2</v>
      </c>
      <c r="P40" s="32"/>
      <c r="Q40" s="32">
        <v>2</v>
      </c>
    </row>
    <row r="41" spans="1:17" ht="15.75">
      <c r="A41" s="28">
        <v>15</v>
      </c>
      <c r="B41" s="29" t="s">
        <v>59</v>
      </c>
      <c r="C41" s="30" t="s">
        <v>90</v>
      </c>
      <c r="D41" s="31" t="s">
        <v>91</v>
      </c>
      <c r="E41" s="32">
        <f t="shared" si="0"/>
        <v>9</v>
      </c>
      <c r="F41" s="32"/>
      <c r="G41" s="32"/>
      <c r="H41" s="32"/>
      <c r="I41" s="32"/>
      <c r="J41" s="32"/>
      <c r="K41" s="32"/>
      <c r="L41" s="32">
        <v>2</v>
      </c>
      <c r="M41" s="32">
        <v>1</v>
      </c>
      <c r="N41" s="32">
        <v>2</v>
      </c>
      <c r="O41" s="32">
        <v>1</v>
      </c>
      <c r="P41" s="32">
        <v>2</v>
      </c>
      <c r="Q41" s="32">
        <v>1</v>
      </c>
    </row>
    <row r="42" spans="1:17" ht="15.75">
      <c r="A42" s="28">
        <v>15</v>
      </c>
      <c r="B42" s="29" t="s">
        <v>59</v>
      </c>
      <c r="C42" s="30" t="s">
        <v>92</v>
      </c>
      <c r="D42" s="31" t="s">
        <v>93</v>
      </c>
      <c r="E42" s="32">
        <f t="shared" si="0"/>
        <v>11</v>
      </c>
      <c r="F42" s="32"/>
      <c r="G42" s="32"/>
      <c r="H42" s="32"/>
      <c r="I42" s="32"/>
      <c r="J42" s="32"/>
      <c r="K42" s="32"/>
      <c r="L42" s="32">
        <v>1</v>
      </c>
      <c r="M42" s="32">
        <v>1</v>
      </c>
      <c r="N42" s="32">
        <v>2</v>
      </c>
      <c r="O42" s="32">
        <v>2</v>
      </c>
      <c r="P42" s="32">
        <v>3</v>
      </c>
      <c r="Q42" s="32">
        <v>2</v>
      </c>
    </row>
    <row r="43" spans="1:17" ht="15.75">
      <c r="A43" s="24">
        <v>15</v>
      </c>
      <c r="B43" s="25" t="s">
        <v>59</v>
      </c>
      <c r="C43" s="14" t="s">
        <v>94</v>
      </c>
      <c r="D43" s="15" t="s">
        <v>95</v>
      </c>
      <c r="E43" s="16">
        <f t="shared" si="0"/>
        <v>26</v>
      </c>
      <c r="F43" s="16">
        <v>3</v>
      </c>
      <c r="G43" s="16">
        <v>2</v>
      </c>
      <c r="H43" s="16">
        <v>4</v>
      </c>
      <c r="I43" s="16">
        <v>4</v>
      </c>
      <c r="J43" s="16">
        <v>3</v>
      </c>
      <c r="K43" s="16">
        <v>3</v>
      </c>
      <c r="L43" s="16">
        <v>1</v>
      </c>
      <c r="M43" s="16">
        <v>2</v>
      </c>
      <c r="N43" s="16">
        <v>1</v>
      </c>
      <c r="O43" s="16">
        <v>1</v>
      </c>
      <c r="P43" s="16">
        <v>1</v>
      </c>
      <c r="Q43" s="16">
        <v>1</v>
      </c>
    </row>
    <row r="44" spans="1:17" ht="15.75">
      <c r="A44" s="24">
        <v>15</v>
      </c>
      <c r="B44" s="25" t="s">
        <v>59</v>
      </c>
      <c r="C44" s="14" t="s">
        <v>96</v>
      </c>
      <c r="D44" s="15" t="s">
        <v>97</v>
      </c>
      <c r="E44" s="16">
        <f t="shared" si="0"/>
        <v>2</v>
      </c>
      <c r="F44" s="16"/>
      <c r="G44" s="16"/>
      <c r="H44" s="16"/>
      <c r="I44" s="16"/>
      <c r="J44" s="16"/>
      <c r="K44" s="16"/>
      <c r="L44" s="16"/>
      <c r="M44" s="16"/>
      <c r="N44" s="16">
        <v>1</v>
      </c>
      <c r="O44" s="16">
        <v>1</v>
      </c>
      <c r="P44" s="16"/>
      <c r="Q44" s="16"/>
    </row>
    <row r="45" spans="1:17" ht="15.75">
      <c r="A45" s="24">
        <v>15</v>
      </c>
      <c r="B45" s="25" t="s">
        <v>59</v>
      </c>
      <c r="C45" s="14" t="s">
        <v>98</v>
      </c>
      <c r="D45" s="15" t="s">
        <v>99</v>
      </c>
      <c r="E45" s="16">
        <f t="shared" si="0"/>
        <v>52</v>
      </c>
      <c r="F45" s="16">
        <v>3</v>
      </c>
      <c r="G45" s="16">
        <v>3</v>
      </c>
      <c r="H45" s="16">
        <v>7</v>
      </c>
      <c r="I45" s="16">
        <v>9</v>
      </c>
      <c r="J45" s="16">
        <v>3</v>
      </c>
      <c r="K45" s="16">
        <v>3</v>
      </c>
      <c r="L45" s="16">
        <v>5</v>
      </c>
      <c r="M45" s="16">
        <v>7</v>
      </c>
      <c r="N45" s="16">
        <v>4</v>
      </c>
      <c r="O45" s="16">
        <v>3</v>
      </c>
      <c r="P45" s="16">
        <v>3</v>
      </c>
      <c r="Q45" s="16">
        <v>2</v>
      </c>
    </row>
    <row r="46" spans="1:17" ht="15.75">
      <c r="A46" s="24">
        <v>17</v>
      </c>
      <c r="B46" s="25" t="s">
        <v>100</v>
      </c>
      <c r="C46" s="14" t="s">
        <v>101</v>
      </c>
      <c r="D46" s="15" t="s">
        <v>102</v>
      </c>
      <c r="E46" s="16">
        <f t="shared" si="0"/>
        <v>464</v>
      </c>
      <c r="F46" s="16"/>
      <c r="G46" s="16">
        <v>20</v>
      </c>
      <c r="H46" s="16">
        <v>30</v>
      </c>
      <c r="I46" s="16">
        <v>49</v>
      </c>
      <c r="J46" s="16">
        <v>49</v>
      </c>
      <c r="K46" s="16">
        <v>42</v>
      </c>
      <c r="L46" s="16">
        <v>30</v>
      </c>
      <c r="M46" s="16">
        <v>41</v>
      </c>
      <c r="N46" s="16">
        <v>46</v>
      </c>
      <c r="O46" s="16">
        <v>53</v>
      </c>
      <c r="P46" s="16">
        <v>53</v>
      </c>
      <c r="Q46" s="16">
        <v>51</v>
      </c>
    </row>
    <row r="47" spans="1:17" ht="15.75">
      <c r="A47" s="24">
        <v>17</v>
      </c>
      <c r="B47" s="25" t="s">
        <v>100</v>
      </c>
      <c r="C47" s="14" t="s">
        <v>57</v>
      </c>
      <c r="D47" s="15" t="s">
        <v>58</v>
      </c>
      <c r="E47" s="16">
        <f t="shared" si="0"/>
        <v>55</v>
      </c>
      <c r="F47" s="16"/>
      <c r="G47" s="16"/>
      <c r="H47" s="16"/>
      <c r="I47" s="16">
        <v>8</v>
      </c>
      <c r="J47" s="16">
        <v>8</v>
      </c>
      <c r="K47" s="16">
        <v>9</v>
      </c>
      <c r="L47" s="16">
        <v>5</v>
      </c>
      <c r="M47" s="16">
        <v>5</v>
      </c>
      <c r="N47" s="16">
        <v>5</v>
      </c>
      <c r="O47" s="16">
        <v>5</v>
      </c>
      <c r="P47" s="16">
        <v>5</v>
      </c>
      <c r="Q47" s="16">
        <v>5</v>
      </c>
    </row>
    <row r="48" spans="1:17" ht="15.75">
      <c r="A48" s="24">
        <v>19</v>
      </c>
      <c r="B48" s="25" t="s">
        <v>103</v>
      </c>
      <c r="C48" s="14" t="s">
        <v>104</v>
      </c>
      <c r="D48" s="15" t="s">
        <v>105</v>
      </c>
      <c r="E48" s="16">
        <f t="shared" si="0"/>
        <v>4</v>
      </c>
      <c r="F48" s="16"/>
      <c r="G48" s="16"/>
      <c r="H48" s="16">
        <v>1</v>
      </c>
      <c r="I48" s="16"/>
      <c r="J48" s="16"/>
      <c r="K48" s="16">
        <v>1</v>
      </c>
      <c r="L48" s="16"/>
      <c r="M48" s="16"/>
      <c r="N48" s="16">
        <v>1</v>
      </c>
      <c r="O48" s="16"/>
      <c r="P48" s="16"/>
      <c r="Q48" s="16">
        <v>1</v>
      </c>
    </row>
    <row r="49" spans="1:17" ht="15.75">
      <c r="A49" s="28">
        <v>20</v>
      </c>
      <c r="B49" s="29" t="s">
        <v>106</v>
      </c>
      <c r="C49" s="30" t="s">
        <v>107</v>
      </c>
      <c r="D49" s="31" t="s">
        <v>108</v>
      </c>
      <c r="E49" s="32">
        <f t="shared" si="0"/>
        <v>73</v>
      </c>
      <c r="F49" s="32">
        <v>5</v>
      </c>
      <c r="G49" s="32">
        <v>8</v>
      </c>
      <c r="H49" s="32">
        <v>9</v>
      </c>
      <c r="I49" s="32">
        <v>9</v>
      </c>
      <c r="J49" s="32">
        <v>6</v>
      </c>
      <c r="K49" s="32">
        <v>3</v>
      </c>
      <c r="L49" s="32">
        <v>3</v>
      </c>
      <c r="M49" s="32">
        <v>3</v>
      </c>
      <c r="N49" s="32">
        <v>4</v>
      </c>
      <c r="O49" s="32">
        <v>9</v>
      </c>
      <c r="P49" s="32">
        <v>8</v>
      </c>
      <c r="Q49" s="32">
        <v>6</v>
      </c>
    </row>
    <row r="50" spans="1:17" ht="15.75">
      <c r="A50" s="28">
        <v>20</v>
      </c>
      <c r="B50" s="29" t="s">
        <v>106</v>
      </c>
      <c r="C50" s="30" t="s">
        <v>109</v>
      </c>
      <c r="D50" s="31" t="s">
        <v>110</v>
      </c>
      <c r="E50" s="32">
        <f t="shared" si="0"/>
        <v>33</v>
      </c>
      <c r="F50" s="32">
        <v>2</v>
      </c>
      <c r="G50" s="32">
        <v>1</v>
      </c>
      <c r="H50" s="32">
        <v>4</v>
      </c>
      <c r="I50" s="32">
        <v>4</v>
      </c>
      <c r="J50" s="32">
        <v>4</v>
      </c>
      <c r="K50" s="32">
        <v>3</v>
      </c>
      <c r="L50" s="32">
        <v>4</v>
      </c>
      <c r="M50" s="32">
        <v>2</v>
      </c>
      <c r="N50" s="32">
        <v>2</v>
      </c>
      <c r="O50" s="32">
        <v>3</v>
      </c>
      <c r="P50" s="32">
        <v>2</v>
      </c>
      <c r="Q50" s="32">
        <v>2</v>
      </c>
    </row>
    <row r="51" spans="1:17" ht="15.75">
      <c r="A51" s="28">
        <v>20</v>
      </c>
      <c r="B51" s="29" t="s">
        <v>106</v>
      </c>
      <c r="C51" s="30" t="s">
        <v>111</v>
      </c>
      <c r="D51" s="31" t="s">
        <v>112</v>
      </c>
      <c r="E51" s="32">
        <f t="shared" si="0"/>
        <v>22</v>
      </c>
      <c r="F51" s="32">
        <v>2</v>
      </c>
      <c r="G51" s="32">
        <v>3</v>
      </c>
      <c r="H51" s="32">
        <v>2</v>
      </c>
      <c r="I51" s="32">
        <v>1</v>
      </c>
      <c r="J51" s="32">
        <v>1</v>
      </c>
      <c r="K51" s="32">
        <v>2</v>
      </c>
      <c r="L51" s="32">
        <v>1</v>
      </c>
      <c r="M51" s="32">
        <v>2</v>
      </c>
      <c r="N51" s="32">
        <v>2</v>
      </c>
      <c r="O51" s="32">
        <v>2</v>
      </c>
      <c r="P51" s="32">
        <v>2</v>
      </c>
      <c r="Q51" s="32">
        <v>2</v>
      </c>
    </row>
    <row r="52" spans="1:17" ht="15.75">
      <c r="A52" s="24">
        <v>20</v>
      </c>
      <c r="B52" s="25" t="s">
        <v>106</v>
      </c>
      <c r="C52" s="14" t="s">
        <v>113</v>
      </c>
      <c r="D52" s="15" t="s">
        <v>114</v>
      </c>
      <c r="E52" s="16">
        <f t="shared" si="0"/>
        <v>12</v>
      </c>
      <c r="F52" s="16"/>
      <c r="G52" s="16">
        <v>1</v>
      </c>
      <c r="H52" s="16">
        <v>1</v>
      </c>
      <c r="I52" s="16">
        <v>1</v>
      </c>
      <c r="J52" s="16"/>
      <c r="K52" s="16"/>
      <c r="L52" s="16"/>
      <c r="M52" s="16"/>
      <c r="N52" s="16"/>
      <c r="O52" s="16">
        <v>3</v>
      </c>
      <c r="P52" s="16">
        <v>3</v>
      </c>
      <c r="Q52" s="16">
        <v>3</v>
      </c>
    </row>
    <row r="53" spans="1:17" ht="15.75">
      <c r="A53" s="24">
        <v>20</v>
      </c>
      <c r="B53" s="25" t="s">
        <v>106</v>
      </c>
      <c r="C53" s="14" t="s">
        <v>115</v>
      </c>
      <c r="D53" s="15" t="s">
        <v>116</v>
      </c>
      <c r="E53" s="16">
        <f t="shared" si="0"/>
        <v>1</v>
      </c>
      <c r="F53" s="16"/>
      <c r="G53" s="16"/>
      <c r="H53" s="16"/>
      <c r="I53" s="16"/>
      <c r="J53" s="16"/>
      <c r="K53" s="16">
        <v>1</v>
      </c>
      <c r="L53" s="16"/>
      <c r="M53" s="16"/>
      <c r="N53" s="16"/>
      <c r="O53" s="16"/>
      <c r="P53" s="16"/>
      <c r="Q53" s="16"/>
    </row>
    <row r="54" spans="1:17" ht="15.75">
      <c r="A54" s="24">
        <v>20</v>
      </c>
      <c r="B54" s="25" t="s">
        <v>106</v>
      </c>
      <c r="C54" s="14" t="s">
        <v>94</v>
      </c>
      <c r="D54" s="15" t="s">
        <v>95</v>
      </c>
      <c r="E54" s="16">
        <f t="shared" si="0"/>
        <v>2</v>
      </c>
      <c r="F54" s="16"/>
      <c r="G54" s="16"/>
      <c r="H54" s="16"/>
      <c r="I54" s="16"/>
      <c r="J54" s="16"/>
      <c r="K54" s="16">
        <v>1</v>
      </c>
      <c r="L54" s="16">
        <v>1</v>
      </c>
      <c r="M54" s="16"/>
      <c r="N54" s="16"/>
      <c r="O54" s="16"/>
      <c r="P54" s="16"/>
      <c r="Q54" s="16"/>
    </row>
    <row r="55" spans="1:17" ht="15.75">
      <c r="A55" s="24">
        <v>20</v>
      </c>
      <c r="B55" s="25" t="s">
        <v>106</v>
      </c>
      <c r="C55" s="14" t="s">
        <v>96</v>
      </c>
      <c r="D55" s="15" t="s">
        <v>97</v>
      </c>
      <c r="E55" s="16">
        <f t="shared" si="0"/>
        <v>4</v>
      </c>
      <c r="F55" s="16"/>
      <c r="G55" s="16"/>
      <c r="H55" s="16"/>
      <c r="I55" s="16"/>
      <c r="J55" s="16"/>
      <c r="K55" s="16"/>
      <c r="L55" s="16"/>
      <c r="M55" s="16"/>
      <c r="N55" s="16">
        <v>1</v>
      </c>
      <c r="O55" s="16">
        <v>1</v>
      </c>
      <c r="P55" s="16">
        <v>1</v>
      </c>
      <c r="Q55" s="16">
        <v>1</v>
      </c>
    </row>
    <row r="56" spans="1:17" ht="15.75">
      <c r="A56" s="28">
        <v>20</v>
      </c>
      <c r="B56" s="29" t="s">
        <v>106</v>
      </c>
      <c r="C56" s="30" t="s">
        <v>98</v>
      </c>
      <c r="D56" s="31" t="s">
        <v>99</v>
      </c>
      <c r="E56" s="32">
        <f t="shared" si="0"/>
        <v>53</v>
      </c>
      <c r="F56" s="32"/>
      <c r="G56" s="32"/>
      <c r="H56" s="32"/>
      <c r="I56" s="32"/>
      <c r="J56" s="32"/>
      <c r="K56" s="32"/>
      <c r="L56" s="32">
        <v>2</v>
      </c>
      <c r="M56" s="32">
        <v>10</v>
      </c>
      <c r="N56" s="32">
        <v>10</v>
      </c>
      <c r="O56" s="32">
        <v>9</v>
      </c>
      <c r="P56" s="32">
        <v>10</v>
      </c>
      <c r="Q56" s="32">
        <v>12</v>
      </c>
    </row>
    <row r="57" spans="1:17" ht="15.75">
      <c r="A57" s="24">
        <v>21</v>
      </c>
      <c r="B57" s="25" t="s">
        <v>117</v>
      </c>
      <c r="C57" s="14" t="s">
        <v>118</v>
      </c>
      <c r="D57" s="15" t="s">
        <v>119</v>
      </c>
      <c r="E57" s="16">
        <f t="shared" si="0"/>
        <v>14</v>
      </c>
      <c r="F57" s="16"/>
      <c r="G57" s="16"/>
      <c r="H57" s="16"/>
      <c r="I57" s="16">
        <v>1</v>
      </c>
      <c r="J57" s="16">
        <v>1</v>
      </c>
      <c r="K57" s="16">
        <v>2</v>
      </c>
      <c r="L57" s="16">
        <v>5</v>
      </c>
      <c r="M57" s="16">
        <v>1</v>
      </c>
      <c r="N57" s="16">
        <v>3</v>
      </c>
      <c r="O57" s="16">
        <v>1</v>
      </c>
      <c r="P57" s="16"/>
      <c r="Q57" s="16"/>
    </row>
    <row r="58" spans="1:17" ht="15.75">
      <c r="A58" s="24">
        <v>22</v>
      </c>
      <c r="B58" s="25" t="s">
        <v>120</v>
      </c>
      <c r="C58" s="14" t="s">
        <v>101</v>
      </c>
      <c r="D58" s="15" t="s">
        <v>102</v>
      </c>
      <c r="E58" s="16">
        <f t="shared" si="0"/>
        <v>3</v>
      </c>
      <c r="F58" s="16"/>
      <c r="G58" s="16"/>
      <c r="H58" s="16"/>
      <c r="I58" s="16"/>
      <c r="J58" s="16"/>
      <c r="K58" s="16"/>
      <c r="L58" s="16"/>
      <c r="M58" s="16"/>
      <c r="N58" s="16"/>
      <c r="O58" s="16">
        <v>1</v>
      </c>
      <c r="P58" s="16">
        <v>1</v>
      </c>
      <c r="Q58" s="16">
        <v>1</v>
      </c>
    </row>
    <row r="59" spans="1:17" ht="15.75">
      <c r="A59" s="24">
        <v>22</v>
      </c>
      <c r="B59" s="25" t="s">
        <v>120</v>
      </c>
      <c r="C59" s="14" t="s">
        <v>118</v>
      </c>
      <c r="D59" s="15" t="s">
        <v>119</v>
      </c>
      <c r="E59" s="16">
        <f t="shared" si="0"/>
        <v>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1</v>
      </c>
    </row>
    <row r="60" spans="1:17" ht="15.75">
      <c r="A60" s="24">
        <v>22</v>
      </c>
      <c r="B60" s="25" t="s">
        <v>120</v>
      </c>
      <c r="C60" s="14" t="s">
        <v>121</v>
      </c>
      <c r="D60" s="15" t="s">
        <v>122</v>
      </c>
      <c r="E60" s="16">
        <f t="shared" si="0"/>
        <v>5</v>
      </c>
      <c r="F60" s="16"/>
      <c r="G60" s="16"/>
      <c r="H60" s="16">
        <v>1</v>
      </c>
      <c r="I60" s="16">
        <v>4</v>
      </c>
      <c r="J60" s="16"/>
      <c r="K60" s="16"/>
      <c r="L60" s="16"/>
      <c r="M60" s="16"/>
      <c r="N60" s="16"/>
      <c r="O60" s="16"/>
      <c r="P60" s="16"/>
      <c r="Q60" s="16"/>
    </row>
    <row r="61" spans="1:17" ht="15.75">
      <c r="A61" s="24">
        <v>22</v>
      </c>
      <c r="B61" s="25" t="s">
        <v>120</v>
      </c>
      <c r="C61" s="14" t="s">
        <v>123</v>
      </c>
      <c r="D61" s="15" t="s">
        <v>124</v>
      </c>
      <c r="E61" s="16">
        <f t="shared" si="0"/>
        <v>1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v>1</v>
      </c>
    </row>
    <row r="62" spans="1:17" ht="15.75">
      <c r="A62" s="24">
        <v>22</v>
      </c>
      <c r="B62" s="25" t="s">
        <v>120</v>
      </c>
      <c r="C62" s="14" t="s">
        <v>125</v>
      </c>
      <c r="D62" s="15" t="s">
        <v>126</v>
      </c>
      <c r="E62" s="16">
        <f t="shared" si="0"/>
        <v>8</v>
      </c>
      <c r="F62" s="16"/>
      <c r="G62" s="16">
        <v>3</v>
      </c>
      <c r="H62" s="16"/>
      <c r="I62" s="16"/>
      <c r="J62" s="16"/>
      <c r="K62" s="16">
        <v>2</v>
      </c>
      <c r="L62" s="16">
        <v>1</v>
      </c>
      <c r="M62" s="16"/>
      <c r="N62" s="16"/>
      <c r="O62" s="16">
        <v>1</v>
      </c>
      <c r="P62" s="16">
        <v>1</v>
      </c>
      <c r="Q62" s="16"/>
    </row>
    <row r="63" spans="1:17" ht="15.75">
      <c r="A63" s="24">
        <v>22</v>
      </c>
      <c r="B63" s="25" t="s">
        <v>120</v>
      </c>
      <c r="C63" s="14" t="s">
        <v>113</v>
      </c>
      <c r="D63" s="15" t="s">
        <v>114</v>
      </c>
      <c r="E63" s="16">
        <f t="shared" si="0"/>
        <v>2</v>
      </c>
      <c r="F63" s="16"/>
      <c r="G63" s="16"/>
      <c r="H63" s="16"/>
      <c r="I63" s="16"/>
      <c r="J63" s="16">
        <v>1</v>
      </c>
      <c r="K63" s="16"/>
      <c r="L63" s="16"/>
      <c r="M63" s="16"/>
      <c r="N63" s="16"/>
      <c r="O63" s="16"/>
      <c r="P63" s="16"/>
      <c r="Q63" s="16">
        <v>1</v>
      </c>
    </row>
    <row r="64" spans="1:17" ht="15.75">
      <c r="A64" s="24">
        <v>22</v>
      </c>
      <c r="B64" s="25" t="s">
        <v>120</v>
      </c>
      <c r="C64" s="14" t="s">
        <v>35</v>
      </c>
      <c r="D64" s="15" t="s">
        <v>36</v>
      </c>
      <c r="E64" s="16">
        <f t="shared" si="0"/>
        <v>14</v>
      </c>
      <c r="F64" s="16"/>
      <c r="G64" s="16">
        <v>1</v>
      </c>
      <c r="H64" s="16"/>
      <c r="I64" s="16">
        <v>3</v>
      </c>
      <c r="J64" s="16">
        <v>3</v>
      </c>
      <c r="K64" s="16">
        <v>7</v>
      </c>
      <c r="L64" s="16"/>
      <c r="M64" s="16"/>
      <c r="N64" s="16"/>
      <c r="O64" s="16"/>
      <c r="P64" s="16"/>
      <c r="Q64" s="16"/>
    </row>
    <row r="65" spans="1:17" ht="15.75">
      <c r="A65" s="24">
        <v>22</v>
      </c>
      <c r="B65" s="25" t="s">
        <v>120</v>
      </c>
      <c r="C65" s="14" t="s">
        <v>127</v>
      </c>
      <c r="D65" s="15" t="s">
        <v>128</v>
      </c>
      <c r="E65" s="16">
        <f t="shared" si="0"/>
        <v>1</v>
      </c>
      <c r="F65" s="16"/>
      <c r="G65" s="16"/>
      <c r="H65" s="16"/>
      <c r="I65" s="16"/>
      <c r="J65" s="16">
        <v>1</v>
      </c>
      <c r="K65" s="16"/>
      <c r="L65" s="16"/>
      <c r="M65" s="16"/>
      <c r="N65" s="16"/>
      <c r="O65" s="16"/>
      <c r="P65" s="16"/>
      <c r="Q65" s="16"/>
    </row>
    <row r="66" spans="1:17" ht="15.75">
      <c r="A66" s="24">
        <v>22</v>
      </c>
      <c r="B66" s="25" t="s">
        <v>120</v>
      </c>
      <c r="C66" s="14" t="s">
        <v>129</v>
      </c>
      <c r="D66" s="15" t="s">
        <v>130</v>
      </c>
      <c r="E66" s="16">
        <f t="shared" si="0"/>
        <v>49</v>
      </c>
      <c r="F66" s="16"/>
      <c r="G66" s="16">
        <v>5</v>
      </c>
      <c r="H66" s="16">
        <v>6</v>
      </c>
      <c r="I66" s="16">
        <v>11</v>
      </c>
      <c r="J66" s="16">
        <v>7</v>
      </c>
      <c r="K66" s="16">
        <v>6</v>
      </c>
      <c r="L66" s="16">
        <v>4</v>
      </c>
      <c r="M66" s="16">
        <v>5</v>
      </c>
      <c r="N66" s="16">
        <v>5</v>
      </c>
      <c r="O66" s="16"/>
      <c r="P66" s="16"/>
      <c r="Q66" s="16"/>
    </row>
    <row r="67" spans="1:17" ht="15.75">
      <c r="A67" s="24">
        <v>22</v>
      </c>
      <c r="B67" s="25" t="s">
        <v>120</v>
      </c>
      <c r="C67" s="14" t="s">
        <v>131</v>
      </c>
      <c r="D67" s="15" t="s">
        <v>132</v>
      </c>
      <c r="E67" s="16">
        <f t="shared" si="0"/>
        <v>13</v>
      </c>
      <c r="F67" s="16"/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/>
      <c r="M67" s="16">
        <v>1</v>
      </c>
      <c r="N67" s="16">
        <v>1</v>
      </c>
      <c r="O67" s="16">
        <v>2</v>
      </c>
      <c r="P67" s="16">
        <v>2</v>
      </c>
      <c r="Q67" s="16">
        <v>2</v>
      </c>
    </row>
    <row r="68" spans="1:17" ht="15.75">
      <c r="A68" s="24">
        <v>22</v>
      </c>
      <c r="B68" s="25" t="s">
        <v>120</v>
      </c>
      <c r="C68" s="14" t="s">
        <v>96</v>
      </c>
      <c r="D68" s="15" t="s">
        <v>97</v>
      </c>
      <c r="E68" s="16">
        <f t="shared" si="0"/>
        <v>17</v>
      </c>
      <c r="F68" s="16"/>
      <c r="G68" s="16"/>
      <c r="H68" s="16"/>
      <c r="I68" s="16">
        <v>1</v>
      </c>
      <c r="J68" s="16"/>
      <c r="K68" s="16">
        <v>1</v>
      </c>
      <c r="L68" s="16"/>
      <c r="M68" s="16">
        <v>2</v>
      </c>
      <c r="N68" s="16">
        <v>2</v>
      </c>
      <c r="O68" s="16">
        <v>2</v>
      </c>
      <c r="P68" s="16">
        <v>4</v>
      </c>
      <c r="Q68" s="16">
        <v>5</v>
      </c>
    </row>
    <row r="69" spans="1:17" ht="15.75">
      <c r="A69" s="24">
        <v>23</v>
      </c>
      <c r="B69" s="25" t="s">
        <v>133</v>
      </c>
      <c r="C69" s="14" t="s">
        <v>134</v>
      </c>
      <c r="D69" s="15" t="s">
        <v>135</v>
      </c>
      <c r="E69" s="16">
        <f t="shared" si="0"/>
        <v>110</v>
      </c>
      <c r="F69" s="16"/>
      <c r="G69" s="16">
        <v>6</v>
      </c>
      <c r="H69" s="16">
        <v>9</v>
      </c>
      <c r="I69" s="16">
        <v>8</v>
      </c>
      <c r="J69" s="16">
        <v>6</v>
      </c>
      <c r="K69" s="16">
        <v>11</v>
      </c>
      <c r="L69" s="16">
        <v>9</v>
      </c>
      <c r="M69" s="16">
        <v>9</v>
      </c>
      <c r="N69" s="16">
        <v>13</v>
      </c>
      <c r="O69" s="16">
        <v>11</v>
      </c>
      <c r="P69" s="16">
        <v>15</v>
      </c>
      <c r="Q69" s="16">
        <v>13</v>
      </c>
    </row>
    <row r="70" spans="1:17" ht="15.75">
      <c r="A70" s="24">
        <v>23</v>
      </c>
      <c r="B70" s="25" t="s">
        <v>133</v>
      </c>
      <c r="C70" s="14" t="s">
        <v>136</v>
      </c>
      <c r="D70" s="15" t="s">
        <v>137</v>
      </c>
      <c r="E70" s="16">
        <f t="shared" ref="E70:E133" si="1">SUM(F70:Q70)</f>
        <v>252</v>
      </c>
      <c r="F70" s="16"/>
      <c r="G70" s="16">
        <v>11</v>
      </c>
      <c r="H70" s="16">
        <v>13</v>
      </c>
      <c r="I70" s="16">
        <v>29</v>
      </c>
      <c r="J70" s="16">
        <v>10</v>
      </c>
      <c r="K70" s="16">
        <v>19</v>
      </c>
      <c r="L70" s="16">
        <v>31</v>
      </c>
      <c r="M70" s="16">
        <v>21</v>
      </c>
      <c r="N70" s="16">
        <v>29</v>
      </c>
      <c r="O70" s="16">
        <v>34</v>
      </c>
      <c r="P70" s="16">
        <v>30</v>
      </c>
      <c r="Q70" s="16">
        <v>25</v>
      </c>
    </row>
    <row r="71" spans="1:17" ht="15.75">
      <c r="A71" s="24">
        <v>24</v>
      </c>
      <c r="B71" s="25" t="s">
        <v>138</v>
      </c>
      <c r="C71" s="14" t="s">
        <v>139</v>
      </c>
      <c r="D71" s="15" t="s">
        <v>140</v>
      </c>
      <c r="E71" s="16">
        <f t="shared" si="1"/>
        <v>144</v>
      </c>
      <c r="F71" s="16"/>
      <c r="G71" s="16"/>
      <c r="H71" s="16"/>
      <c r="I71" s="16"/>
      <c r="J71" s="16"/>
      <c r="K71" s="16">
        <v>15</v>
      </c>
      <c r="L71" s="16">
        <v>20</v>
      </c>
      <c r="M71" s="16">
        <v>28</v>
      </c>
      <c r="N71" s="16">
        <v>26</v>
      </c>
      <c r="O71" s="16">
        <v>28</v>
      </c>
      <c r="P71" s="16">
        <v>20</v>
      </c>
      <c r="Q71" s="16">
        <v>7</v>
      </c>
    </row>
    <row r="72" spans="1:17" ht="15.75">
      <c r="A72" s="24">
        <v>26</v>
      </c>
      <c r="B72" s="25" t="s">
        <v>141</v>
      </c>
      <c r="C72" s="14" t="s">
        <v>142</v>
      </c>
      <c r="D72" s="15" t="s">
        <v>143</v>
      </c>
      <c r="E72" s="16">
        <f t="shared" si="1"/>
        <v>1750</v>
      </c>
      <c r="F72" s="16"/>
      <c r="G72" s="16">
        <v>36</v>
      </c>
      <c r="H72" s="16">
        <v>140</v>
      </c>
      <c r="I72" s="16">
        <v>147</v>
      </c>
      <c r="J72" s="16">
        <v>107</v>
      </c>
      <c r="K72" s="16">
        <v>79</v>
      </c>
      <c r="L72" s="16">
        <v>36</v>
      </c>
      <c r="M72" s="16">
        <v>123</v>
      </c>
      <c r="N72" s="16">
        <v>263</v>
      </c>
      <c r="O72" s="16">
        <v>210</v>
      </c>
      <c r="P72" s="16">
        <v>209</v>
      </c>
      <c r="Q72" s="16">
        <v>400</v>
      </c>
    </row>
    <row r="73" spans="1:17" ht="15.75">
      <c r="A73" s="24">
        <v>26</v>
      </c>
      <c r="B73" s="25" t="s">
        <v>141</v>
      </c>
      <c r="C73" s="14" t="s">
        <v>144</v>
      </c>
      <c r="D73" s="15" t="s">
        <v>145</v>
      </c>
      <c r="E73" s="16">
        <f t="shared" si="1"/>
        <v>38</v>
      </c>
      <c r="F73" s="16"/>
      <c r="G73" s="16"/>
      <c r="H73" s="16"/>
      <c r="I73" s="16">
        <v>2</v>
      </c>
      <c r="J73" s="16">
        <v>3</v>
      </c>
      <c r="K73" s="16"/>
      <c r="L73" s="16"/>
      <c r="M73" s="16"/>
      <c r="N73" s="16">
        <v>5</v>
      </c>
      <c r="O73" s="16">
        <v>6</v>
      </c>
      <c r="P73" s="16">
        <v>9</v>
      </c>
      <c r="Q73" s="16">
        <v>13</v>
      </c>
    </row>
    <row r="74" spans="1:17" ht="15.75">
      <c r="A74" s="24">
        <v>26</v>
      </c>
      <c r="B74" s="25" t="s">
        <v>141</v>
      </c>
      <c r="C74" s="14" t="s">
        <v>146</v>
      </c>
      <c r="D74" s="15" t="s">
        <v>147</v>
      </c>
      <c r="E74" s="16">
        <f t="shared" si="1"/>
        <v>20</v>
      </c>
      <c r="F74" s="16"/>
      <c r="G74" s="16"/>
      <c r="H74" s="16">
        <v>2</v>
      </c>
      <c r="I74" s="16">
        <v>1</v>
      </c>
      <c r="J74" s="16">
        <v>3</v>
      </c>
      <c r="K74" s="16">
        <v>1</v>
      </c>
      <c r="L74" s="16">
        <v>1</v>
      </c>
      <c r="M74" s="16">
        <v>2</v>
      </c>
      <c r="N74" s="16">
        <v>3</v>
      </c>
      <c r="O74" s="16">
        <v>3</v>
      </c>
      <c r="P74" s="16">
        <v>2</v>
      </c>
      <c r="Q74" s="16">
        <v>2</v>
      </c>
    </row>
    <row r="75" spans="1:17" ht="15.75">
      <c r="A75" s="24">
        <v>26</v>
      </c>
      <c r="B75" s="25" t="s">
        <v>141</v>
      </c>
      <c r="C75" s="14" t="s">
        <v>148</v>
      </c>
      <c r="D75" s="15" t="s">
        <v>149</v>
      </c>
      <c r="E75" s="16">
        <f t="shared" si="1"/>
        <v>6</v>
      </c>
      <c r="F75" s="16"/>
      <c r="G75" s="16"/>
      <c r="H75" s="16"/>
      <c r="I75" s="16"/>
      <c r="J75" s="16"/>
      <c r="K75" s="16"/>
      <c r="L75" s="16"/>
      <c r="M75" s="16"/>
      <c r="N75" s="16">
        <v>1</v>
      </c>
      <c r="O75" s="16">
        <v>1</v>
      </c>
      <c r="P75" s="16">
        <v>2</v>
      </c>
      <c r="Q75" s="16">
        <v>2</v>
      </c>
    </row>
    <row r="76" spans="1:17" ht="15.75">
      <c r="A76" s="24">
        <v>26</v>
      </c>
      <c r="B76" s="25" t="s">
        <v>141</v>
      </c>
      <c r="C76" s="14" t="s">
        <v>121</v>
      </c>
      <c r="D76" s="15" t="s">
        <v>122</v>
      </c>
      <c r="E76" s="16">
        <f t="shared" si="1"/>
        <v>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>
        <v>1</v>
      </c>
    </row>
    <row r="77" spans="1:17" ht="15.75">
      <c r="A77" s="24">
        <v>26</v>
      </c>
      <c r="B77" s="25" t="s">
        <v>141</v>
      </c>
      <c r="C77" s="14" t="s">
        <v>150</v>
      </c>
      <c r="D77" s="15" t="s">
        <v>151</v>
      </c>
      <c r="E77" s="16">
        <f t="shared" si="1"/>
        <v>5</v>
      </c>
      <c r="F77" s="16"/>
      <c r="G77" s="16"/>
      <c r="H77" s="16"/>
      <c r="I77" s="16"/>
      <c r="J77" s="16"/>
      <c r="K77" s="16"/>
      <c r="L77" s="16"/>
      <c r="M77" s="16"/>
      <c r="N77" s="16">
        <v>1</v>
      </c>
      <c r="O77" s="16">
        <v>1</v>
      </c>
      <c r="P77" s="16">
        <v>1</v>
      </c>
      <c r="Q77" s="16">
        <v>2</v>
      </c>
    </row>
    <row r="78" spans="1:17" ht="15.75">
      <c r="A78" s="24">
        <v>26</v>
      </c>
      <c r="B78" s="25" t="s">
        <v>141</v>
      </c>
      <c r="C78" s="14" t="s">
        <v>152</v>
      </c>
      <c r="D78" s="15" t="s">
        <v>153</v>
      </c>
      <c r="E78" s="16">
        <f t="shared" si="1"/>
        <v>47</v>
      </c>
      <c r="F78" s="16"/>
      <c r="G78" s="16"/>
      <c r="H78" s="16"/>
      <c r="I78" s="16"/>
      <c r="J78" s="16"/>
      <c r="K78" s="16"/>
      <c r="L78" s="16">
        <v>1</v>
      </c>
      <c r="M78" s="16">
        <v>4</v>
      </c>
      <c r="N78" s="16">
        <v>10</v>
      </c>
      <c r="O78" s="16">
        <v>10</v>
      </c>
      <c r="P78" s="16">
        <v>10</v>
      </c>
      <c r="Q78" s="16">
        <v>12</v>
      </c>
    </row>
    <row r="79" spans="1:17" ht="15.75">
      <c r="A79" s="24">
        <v>26</v>
      </c>
      <c r="B79" s="25" t="s">
        <v>141</v>
      </c>
      <c r="C79" s="14" t="s">
        <v>154</v>
      </c>
      <c r="D79" s="15" t="s">
        <v>155</v>
      </c>
      <c r="E79" s="16">
        <f t="shared" si="1"/>
        <v>2</v>
      </c>
      <c r="F79" s="16"/>
      <c r="G79" s="16"/>
      <c r="H79" s="16"/>
      <c r="I79" s="16"/>
      <c r="J79" s="16"/>
      <c r="K79" s="16"/>
      <c r="L79" s="16"/>
      <c r="M79" s="16"/>
      <c r="N79" s="16">
        <v>1</v>
      </c>
      <c r="O79" s="16">
        <v>1</v>
      </c>
      <c r="P79" s="16"/>
      <c r="Q79" s="16"/>
    </row>
    <row r="80" spans="1:17" ht="15.75">
      <c r="A80" s="24">
        <v>26</v>
      </c>
      <c r="B80" s="25" t="s">
        <v>141</v>
      </c>
      <c r="C80" s="14" t="s">
        <v>55</v>
      </c>
      <c r="D80" s="15" t="s">
        <v>56</v>
      </c>
      <c r="E80" s="16">
        <f t="shared" si="1"/>
        <v>5</v>
      </c>
      <c r="F80" s="16"/>
      <c r="G80" s="16"/>
      <c r="H80" s="16"/>
      <c r="I80" s="16"/>
      <c r="J80" s="16">
        <v>1</v>
      </c>
      <c r="K80" s="16"/>
      <c r="L80" s="16"/>
      <c r="M80" s="16"/>
      <c r="N80" s="16">
        <v>1</v>
      </c>
      <c r="O80" s="16">
        <v>1</v>
      </c>
      <c r="P80" s="16">
        <v>1</v>
      </c>
      <c r="Q80" s="16">
        <v>1</v>
      </c>
    </row>
    <row r="81" spans="1:17" ht="15.75">
      <c r="A81" s="24">
        <v>30</v>
      </c>
      <c r="B81" s="25" t="s">
        <v>156</v>
      </c>
      <c r="C81" s="14" t="s">
        <v>157</v>
      </c>
      <c r="D81" s="15" t="s">
        <v>158</v>
      </c>
      <c r="E81" s="16">
        <f t="shared" si="1"/>
        <v>163</v>
      </c>
      <c r="F81" s="16">
        <v>3</v>
      </c>
      <c r="G81" s="16">
        <v>8</v>
      </c>
      <c r="H81" s="16">
        <v>14</v>
      </c>
      <c r="I81" s="16">
        <v>12</v>
      </c>
      <c r="J81" s="16">
        <v>9</v>
      </c>
      <c r="K81" s="16">
        <v>10</v>
      </c>
      <c r="L81" s="16">
        <v>5</v>
      </c>
      <c r="M81" s="16">
        <v>16</v>
      </c>
      <c r="N81" s="16">
        <v>22</v>
      </c>
      <c r="O81" s="16">
        <v>23</v>
      </c>
      <c r="P81" s="16">
        <v>20</v>
      </c>
      <c r="Q81" s="16">
        <v>21</v>
      </c>
    </row>
    <row r="82" spans="1:17" ht="15.75">
      <c r="A82" s="24">
        <v>30</v>
      </c>
      <c r="B82" s="25" t="s">
        <v>156</v>
      </c>
      <c r="C82" s="14" t="s">
        <v>159</v>
      </c>
      <c r="D82" s="15" t="s">
        <v>160</v>
      </c>
      <c r="E82" s="16">
        <f t="shared" si="1"/>
        <v>56</v>
      </c>
      <c r="F82" s="16"/>
      <c r="G82" s="16">
        <v>6</v>
      </c>
      <c r="H82" s="16">
        <v>7</v>
      </c>
      <c r="I82" s="16">
        <v>6</v>
      </c>
      <c r="J82" s="16"/>
      <c r="K82" s="16">
        <v>4</v>
      </c>
      <c r="L82" s="16">
        <v>2</v>
      </c>
      <c r="M82" s="16">
        <v>4</v>
      </c>
      <c r="N82" s="16">
        <v>6</v>
      </c>
      <c r="O82" s="16">
        <v>7</v>
      </c>
      <c r="P82" s="16">
        <v>7</v>
      </c>
      <c r="Q82" s="16">
        <v>7</v>
      </c>
    </row>
    <row r="83" spans="1:17" ht="15.75">
      <c r="A83" s="24">
        <v>30</v>
      </c>
      <c r="B83" s="25" t="s">
        <v>156</v>
      </c>
      <c r="C83" s="14" t="s">
        <v>161</v>
      </c>
      <c r="D83" s="15" t="s">
        <v>162</v>
      </c>
      <c r="E83" s="16">
        <f t="shared" si="1"/>
        <v>988</v>
      </c>
      <c r="F83" s="16">
        <v>14</v>
      </c>
      <c r="G83" s="16">
        <v>52</v>
      </c>
      <c r="H83" s="16">
        <v>70</v>
      </c>
      <c r="I83" s="16">
        <v>78</v>
      </c>
      <c r="J83" s="16">
        <v>80</v>
      </c>
      <c r="K83" s="16">
        <v>49</v>
      </c>
      <c r="L83" s="16">
        <v>33</v>
      </c>
      <c r="M83" s="16">
        <v>139</v>
      </c>
      <c r="N83" s="16">
        <v>127</v>
      </c>
      <c r="O83" s="16">
        <v>119</v>
      </c>
      <c r="P83" s="16">
        <v>119</v>
      </c>
      <c r="Q83" s="16">
        <v>108</v>
      </c>
    </row>
    <row r="84" spans="1:17" ht="15.75">
      <c r="A84" s="24">
        <v>30</v>
      </c>
      <c r="B84" s="25" t="s">
        <v>156</v>
      </c>
      <c r="C84" s="14" t="s">
        <v>163</v>
      </c>
      <c r="D84" s="15" t="s">
        <v>164</v>
      </c>
      <c r="E84" s="16">
        <f t="shared" si="1"/>
        <v>149</v>
      </c>
      <c r="F84" s="16">
        <v>5</v>
      </c>
      <c r="G84" s="16">
        <v>19</v>
      </c>
      <c r="H84" s="16">
        <v>28</v>
      </c>
      <c r="I84" s="16">
        <v>29</v>
      </c>
      <c r="J84" s="16">
        <v>20</v>
      </c>
      <c r="K84" s="16">
        <v>14</v>
      </c>
      <c r="L84" s="16">
        <v>6</v>
      </c>
      <c r="M84" s="16">
        <v>13</v>
      </c>
      <c r="N84" s="16">
        <v>8</v>
      </c>
      <c r="O84" s="16"/>
      <c r="P84" s="16">
        <v>4</v>
      </c>
      <c r="Q84" s="16">
        <v>3</v>
      </c>
    </row>
    <row r="85" spans="1:17" ht="15.75">
      <c r="A85" s="24">
        <v>30</v>
      </c>
      <c r="B85" s="25" t="s">
        <v>156</v>
      </c>
      <c r="C85" s="14" t="s">
        <v>165</v>
      </c>
      <c r="D85" s="15" t="s">
        <v>166</v>
      </c>
      <c r="E85" s="16">
        <f t="shared" si="1"/>
        <v>420</v>
      </c>
      <c r="F85" s="16">
        <v>20</v>
      </c>
      <c r="G85" s="16">
        <v>44</v>
      </c>
      <c r="H85" s="16">
        <v>45</v>
      </c>
      <c r="I85" s="16">
        <v>41</v>
      </c>
      <c r="J85" s="16">
        <v>43</v>
      </c>
      <c r="K85" s="16">
        <v>40</v>
      </c>
      <c r="L85" s="16">
        <v>47</v>
      </c>
      <c r="M85" s="16">
        <v>31</v>
      </c>
      <c r="N85" s="16">
        <v>37</v>
      </c>
      <c r="O85" s="16">
        <v>15</v>
      </c>
      <c r="P85" s="16">
        <v>31</v>
      </c>
      <c r="Q85" s="16">
        <v>26</v>
      </c>
    </row>
    <row r="86" spans="1:17" ht="15.75">
      <c r="A86" s="24">
        <v>30</v>
      </c>
      <c r="B86" s="25" t="s">
        <v>156</v>
      </c>
      <c r="C86" s="14" t="s">
        <v>167</v>
      </c>
      <c r="D86" s="15" t="s">
        <v>168</v>
      </c>
      <c r="E86" s="16">
        <f t="shared" si="1"/>
        <v>45</v>
      </c>
      <c r="F86" s="16">
        <v>1</v>
      </c>
      <c r="G86" s="16">
        <v>4</v>
      </c>
      <c r="H86" s="16">
        <v>6</v>
      </c>
      <c r="I86" s="16">
        <v>10</v>
      </c>
      <c r="J86" s="16">
        <v>6</v>
      </c>
      <c r="K86" s="16">
        <v>3</v>
      </c>
      <c r="L86" s="16">
        <v>8</v>
      </c>
      <c r="M86" s="16">
        <v>6</v>
      </c>
      <c r="N86" s="16">
        <v>1</v>
      </c>
      <c r="O86" s="16"/>
      <c r="P86" s="16"/>
      <c r="Q86" s="16"/>
    </row>
    <row r="87" spans="1:17" ht="15.75">
      <c r="A87" s="24">
        <v>30</v>
      </c>
      <c r="B87" s="25" t="s">
        <v>156</v>
      </c>
      <c r="C87" s="14" t="s">
        <v>169</v>
      </c>
      <c r="D87" s="15" t="s">
        <v>170</v>
      </c>
      <c r="E87" s="16">
        <f t="shared" si="1"/>
        <v>165</v>
      </c>
      <c r="F87" s="16">
        <v>2</v>
      </c>
      <c r="G87" s="16">
        <v>6</v>
      </c>
      <c r="H87" s="16">
        <v>10</v>
      </c>
      <c r="I87" s="16">
        <v>12</v>
      </c>
      <c r="J87" s="16">
        <v>15</v>
      </c>
      <c r="K87" s="16">
        <v>11</v>
      </c>
      <c r="L87" s="16">
        <v>12</v>
      </c>
      <c r="M87" s="16">
        <v>20</v>
      </c>
      <c r="N87" s="16">
        <v>19</v>
      </c>
      <c r="O87" s="16">
        <v>19</v>
      </c>
      <c r="P87" s="16">
        <v>20</v>
      </c>
      <c r="Q87" s="16">
        <v>19</v>
      </c>
    </row>
    <row r="88" spans="1:17" ht="15.75">
      <c r="A88" s="24">
        <v>30</v>
      </c>
      <c r="B88" s="25" t="s">
        <v>156</v>
      </c>
      <c r="C88" s="14" t="s">
        <v>171</v>
      </c>
      <c r="D88" s="15" t="s">
        <v>172</v>
      </c>
      <c r="E88" s="16">
        <f t="shared" si="1"/>
        <v>94</v>
      </c>
      <c r="F88" s="16">
        <v>7</v>
      </c>
      <c r="G88" s="16">
        <v>12</v>
      </c>
      <c r="H88" s="16">
        <v>6</v>
      </c>
      <c r="I88" s="16">
        <v>4</v>
      </c>
      <c r="J88" s="16">
        <v>6</v>
      </c>
      <c r="K88" s="16">
        <v>4</v>
      </c>
      <c r="L88" s="16">
        <v>3</v>
      </c>
      <c r="M88" s="16">
        <v>2</v>
      </c>
      <c r="N88" s="16">
        <v>10</v>
      </c>
      <c r="O88" s="16">
        <v>10</v>
      </c>
      <c r="P88" s="16">
        <v>16</v>
      </c>
      <c r="Q88" s="16">
        <v>14</v>
      </c>
    </row>
    <row r="89" spans="1:17" ht="30">
      <c r="A89" s="24">
        <v>31</v>
      </c>
      <c r="B89" s="25" t="s">
        <v>173</v>
      </c>
      <c r="C89" s="14" t="s">
        <v>174</v>
      </c>
      <c r="D89" s="15" t="s">
        <v>175</v>
      </c>
      <c r="E89" s="16">
        <f t="shared" si="1"/>
        <v>562</v>
      </c>
      <c r="F89" s="16">
        <v>4</v>
      </c>
      <c r="G89" s="16">
        <v>32</v>
      </c>
      <c r="H89" s="16">
        <v>47</v>
      </c>
      <c r="I89" s="16">
        <v>63</v>
      </c>
      <c r="J89" s="16">
        <v>32</v>
      </c>
      <c r="K89" s="16">
        <v>34</v>
      </c>
      <c r="L89" s="16">
        <v>18</v>
      </c>
      <c r="M89" s="16">
        <v>57</v>
      </c>
      <c r="N89" s="16">
        <v>54</v>
      </c>
      <c r="O89" s="16">
        <v>73</v>
      </c>
      <c r="P89" s="16">
        <v>74</v>
      </c>
      <c r="Q89" s="16">
        <v>74</v>
      </c>
    </row>
    <row r="90" spans="1:17" ht="30">
      <c r="A90" s="24">
        <v>31</v>
      </c>
      <c r="B90" s="25" t="s">
        <v>173</v>
      </c>
      <c r="C90" s="14" t="s">
        <v>176</v>
      </c>
      <c r="D90" s="15" t="s">
        <v>177</v>
      </c>
      <c r="E90" s="16">
        <f t="shared" si="1"/>
        <v>638</v>
      </c>
      <c r="F90" s="16">
        <v>8</v>
      </c>
      <c r="G90" s="16">
        <v>37</v>
      </c>
      <c r="H90" s="16">
        <v>78</v>
      </c>
      <c r="I90" s="16">
        <v>85</v>
      </c>
      <c r="J90" s="16">
        <v>64</v>
      </c>
      <c r="K90" s="16">
        <v>48</v>
      </c>
      <c r="L90" s="16">
        <v>29</v>
      </c>
      <c r="M90" s="16">
        <v>35</v>
      </c>
      <c r="N90" s="16">
        <v>56</v>
      </c>
      <c r="O90" s="16">
        <v>62</v>
      </c>
      <c r="P90" s="16">
        <v>63</v>
      </c>
      <c r="Q90" s="16">
        <v>73</v>
      </c>
    </row>
    <row r="91" spans="1:17" ht="30">
      <c r="A91" s="24">
        <v>31</v>
      </c>
      <c r="B91" s="25" t="s">
        <v>173</v>
      </c>
      <c r="C91" s="14" t="s">
        <v>178</v>
      </c>
      <c r="D91" s="15" t="s">
        <v>179</v>
      </c>
      <c r="E91" s="16">
        <f t="shared" si="1"/>
        <v>16</v>
      </c>
      <c r="F91" s="16"/>
      <c r="G91" s="16"/>
      <c r="H91" s="16"/>
      <c r="I91" s="16"/>
      <c r="J91" s="16"/>
      <c r="K91" s="16"/>
      <c r="L91" s="16"/>
      <c r="M91" s="16">
        <v>3</v>
      </c>
      <c r="N91" s="16">
        <v>4</v>
      </c>
      <c r="O91" s="16">
        <v>3</v>
      </c>
      <c r="P91" s="16">
        <v>3</v>
      </c>
      <c r="Q91" s="16">
        <v>3</v>
      </c>
    </row>
    <row r="92" spans="1:17" ht="30">
      <c r="A92" s="24">
        <v>31</v>
      </c>
      <c r="B92" s="25" t="s">
        <v>173</v>
      </c>
      <c r="C92" s="14" t="s">
        <v>161</v>
      </c>
      <c r="D92" s="15" t="s">
        <v>162</v>
      </c>
      <c r="E92" s="16">
        <f t="shared" si="1"/>
        <v>79</v>
      </c>
      <c r="F92" s="16"/>
      <c r="G92" s="16"/>
      <c r="H92" s="16">
        <v>1</v>
      </c>
      <c r="I92" s="16">
        <v>1</v>
      </c>
      <c r="J92" s="16">
        <v>1</v>
      </c>
      <c r="K92" s="16">
        <v>1</v>
      </c>
      <c r="L92" s="16"/>
      <c r="M92" s="16">
        <v>15</v>
      </c>
      <c r="N92" s="16">
        <v>15</v>
      </c>
      <c r="O92" s="16">
        <v>15</v>
      </c>
      <c r="P92" s="16">
        <v>15</v>
      </c>
      <c r="Q92" s="16">
        <v>15</v>
      </c>
    </row>
    <row r="93" spans="1:17" ht="30">
      <c r="A93" s="24">
        <v>31</v>
      </c>
      <c r="B93" s="25" t="s">
        <v>173</v>
      </c>
      <c r="C93" s="14" t="s">
        <v>163</v>
      </c>
      <c r="D93" s="15" t="s">
        <v>164</v>
      </c>
      <c r="E93" s="16">
        <f t="shared" si="1"/>
        <v>1</v>
      </c>
      <c r="F93" s="16"/>
      <c r="G93" s="16"/>
      <c r="H93" s="16"/>
      <c r="I93" s="16"/>
      <c r="J93" s="16">
        <v>1</v>
      </c>
      <c r="K93" s="16"/>
      <c r="L93" s="16"/>
      <c r="M93" s="16"/>
      <c r="N93" s="16"/>
      <c r="O93" s="16"/>
      <c r="P93" s="16"/>
      <c r="Q93" s="16"/>
    </row>
    <row r="94" spans="1:17" ht="30">
      <c r="A94" s="24">
        <v>31</v>
      </c>
      <c r="B94" s="25" t="s">
        <v>173</v>
      </c>
      <c r="C94" s="14" t="s">
        <v>180</v>
      </c>
      <c r="D94" s="15" t="s">
        <v>181</v>
      </c>
      <c r="E94" s="16">
        <f t="shared" si="1"/>
        <v>1103</v>
      </c>
      <c r="F94" s="16">
        <v>49</v>
      </c>
      <c r="G94" s="16">
        <v>122</v>
      </c>
      <c r="H94" s="16">
        <v>106</v>
      </c>
      <c r="I94" s="16">
        <v>122</v>
      </c>
      <c r="J94" s="16">
        <v>89</v>
      </c>
      <c r="K94" s="16">
        <v>120</v>
      </c>
      <c r="L94" s="16">
        <v>105</v>
      </c>
      <c r="M94" s="16">
        <v>112</v>
      </c>
      <c r="N94" s="16">
        <v>92</v>
      </c>
      <c r="O94" s="16">
        <v>47</v>
      </c>
      <c r="P94" s="16">
        <v>73</v>
      </c>
      <c r="Q94" s="16">
        <v>66</v>
      </c>
    </row>
    <row r="95" spans="1:17" ht="45">
      <c r="A95" s="24">
        <v>32</v>
      </c>
      <c r="B95" s="25" t="s">
        <v>182</v>
      </c>
      <c r="C95" s="14" t="s">
        <v>174</v>
      </c>
      <c r="D95" s="15" t="s">
        <v>175</v>
      </c>
      <c r="E95" s="16">
        <f t="shared" si="1"/>
        <v>10</v>
      </c>
      <c r="F95" s="16"/>
      <c r="G95" s="16"/>
      <c r="H95" s="16"/>
      <c r="I95" s="16">
        <v>1</v>
      </c>
      <c r="J95" s="16"/>
      <c r="K95" s="16">
        <v>1</v>
      </c>
      <c r="L95" s="16"/>
      <c r="M95" s="16">
        <v>1</v>
      </c>
      <c r="N95" s="16">
        <v>1</v>
      </c>
      <c r="O95" s="16">
        <v>2</v>
      </c>
      <c r="P95" s="16">
        <v>2</v>
      </c>
      <c r="Q95" s="16">
        <v>2</v>
      </c>
    </row>
    <row r="96" spans="1:17" ht="45">
      <c r="A96" s="24">
        <v>32</v>
      </c>
      <c r="B96" s="25" t="s">
        <v>182</v>
      </c>
      <c r="C96" s="14" t="s">
        <v>178</v>
      </c>
      <c r="D96" s="15" t="s">
        <v>179</v>
      </c>
      <c r="E96" s="16">
        <f t="shared" si="1"/>
        <v>796</v>
      </c>
      <c r="F96" s="16">
        <v>19</v>
      </c>
      <c r="G96" s="16">
        <v>58</v>
      </c>
      <c r="H96" s="16">
        <v>56</v>
      </c>
      <c r="I96" s="16">
        <v>83</v>
      </c>
      <c r="J96" s="16">
        <v>57</v>
      </c>
      <c r="K96" s="16">
        <v>79</v>
      </c>
      <c r="L96" s="16">
        <v>60</v>
      </c>
      <c r="M96" s="16">
        <v>73</v>
      </c>
      <c r="N96" s="16">
        <v>89</v>
      </c>
      <c r="O96" s="16">
        <v>74</v>
      </c>
      <c r="P96" s="16">
        <v>75</v>
      </c>
      <c r="Q96" s="16">
        <v>73</v>
      </c>
    </row>
    <row r="97" spans="1:17" ht="45">
      <c r="A97" s="24">
        <v>32</v>
      </c>
      <c r="B97" s="25" t="s">
        <v>182</v>
      </c>
      <c r="C97" s="14" t="s">
        <v>183</v>
      </c>
      <c r="D97" s="15" t="s">
        <v>184</v>
      </c>
      <c r="E97" s="16">
        <f t="shared" si="1"/>
        <v>608</v>
      </c>
      <c r="F97" s="16">
        <v>14</v>
      </c>
      <c r="G97" s="16">
        <v>42</v>
      </c>
      <c r="H97" s="16">
        <v>79</v>
      </c>
      <c r="I97" s="16">
        <v>72</v>
      </c>
      <c r="J97" s="16">
        <v>49</v>
      </c>
      <c r="K97" s="16">
        <v>55</v>
      </c>
      <c r="L97" s="16">
        <v>34</v>
      </c>
      <c r="M97" s="16">
        <v>42</v>
      </c>
      <c r="N97" s="16">
        <v>51</v>
      </c>
      <c r="O97" s="16">
        <v>48</v>
      </c>
      <c r="P97" s="16">
        <v>62</v>
      </c>
      <c r="Q97" s="16">
        <v>60</v>
      </c>
    </row>
    <row r="98" spans="1:17" ht="45">
      <c r="A98" s="24">
        <v>32</v>
      </c>
      <c r="B98" s="25" t="s">
        <v>182</v>
      </c>
      <c r="C98" s="14" t="s">
        <v>161</v>
      </c>
      <c r="D98" s="15" t="s">
        <v>162</v>
      </c>
      <c r="E98" s="16">
        <f t="shared" si="1"/>
        <v>194</v>
      </c>
      <c r="F98" s="16"/>
      <c r="G98" s="16"/>
      <c r="H98" s="16">
        <v>10</v>
      </c>
      <c r="I98" s="16">
        <v>18</v>
      </c>
      <c r="J98" s="16">
        <v>19</v>
      </c>
      <c r="K98" s="16">
        <v>9</v>
      </c>
      <c r="L98" s="16"/>
      <c r="M98" s="16">
        <v>27</v>
      </c>
      <c r="N98" s="16">
        <v>27</v>
      </c>
      <c r="O98" s="16">
        <v>27</v>
      </c>
      <c r="P98" s="16">
        <v>27</v>
      </c>
      <c r="Q98" s="16">
        <v>30</v>
      </c>
    </row>
    <row r="99" spans="1:17" ht="15.75">
      <c r="A99" s="24">
        <v>34</v>
      </c>
      <c r="B99" s="25" t="s">
        <v>185</v>
      </c>
      <c r="C99" s="14" t="s">
        <v>53</v>
      </c>
      <c r="D99" s="15" t="s">
        <v>54</v>
      </c>
      <c r="E99" s="16">
        <f t="shared" si="1"/>
        <v>1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>
        <v>1</v>
      </c>
    </row>
    <row r="100" spans="1:17" ht="15.75">
      <c r="A100" s="24">
        <v>34</v>
      </c>
      <c r="B100" s="25" t="s">
        <v>185</v>
      </c>
      <c r="C100" s="14" t="s">
        <v>142</v>
      </c>
      <c r="D100" s="15" t="s">
        <v>143</v>
      </c>
      <c r="E100" s="16">
        <f t="shared" si="1"/>
        <v>1411</v>
      </c>
      <c r="F100" s="16"/>
      <c r="G100" s="16">
        <v>58</v>
      </c>
      <c r="H100" s="16">
        <v>116</v>
      </c>
      <c r="I100" s="16">
        <v>129</v>
      </c>
      <c r="J100" s="16">
        <v>87</v>
      </c>
      <c r="K100" s="16">
        <v>85</v>
      </c>
      <c r="L100" s="16">
        <v>10</v>
      </c>
      <c r="M100" s="16">
        <v>101</v>
      </c>
      <c r="N100" s="16">
        <v>213</v>
      </c>
      <c r="O100" s="16">
        <v>166</v>
      </c>
      <c r="P100" s="16">
        <v>176</v>
      </c>
      <c r="Q100" s="16">
        <v>270</v>
      </c>
    </row>
    <row r="101" spans="1:17" ht="15.75">
      <c r="A101" s="24">
        <v>34</v>
      </c>
      <c r="B101" s="25" t="s">
        <v>185</v>
      </c>
      <c r="C101" s="14" t="s">
        <v>186</v>
      </c>
      <c r="D101" s="15" t="s">
        <v>187</v>
      </c>
      <c r="E101" s="16">
        <f t="shared" si="1"/>
        <v>2627</v>
      </c>
      <c r="F101" s="16">
        <v>10</v>
      </c>
      <c r="G101" s="16">
        <v>156</v>
      </c>
      <c r="H101" s="16">
        <v>218</v>
      </c>
      <c r="I101" s="16">
        <v>239</v>
      </c>
      <c r="J101" s="16">
        <v>200</v>
      </c>
      <c r="K101" s="16">
        <v>180</v>
      </c>
      <c r="L101" s="16">
        <v>100</v>
      </c>
      <c r="M101" s="16">
        <v>255</v>
      </c>
      <c r="N101" s="16">
        <v>332</v>
      </c>
      <c r="O101" s="16">
        <v>313</v>
      </c>
      <c r="P101" s="16">
        <v>313</v>
      </c>
      <c r="Q101" s="16">
        <v>311</v>
      </c>
    </row>
    <row r="102" spans="1:17" ht="15.75">
      <c r="A102" s="24">
        <v>34</v>
      </c>
      <c r="B102" s="25" t="s">
        <v>185</v>
      </c>
      <c r="C102" s="14" t="s">
        <v>146</v>
      </c>
      <c r="D102" s="15" t="s">
        <v>147</v>
      </c>
      <c r="E102" s="16">
        <f t="shared" si="1"/>
        <v>3336</v>
      </c>
      <c r="F102" s="16">
        <v>38</v>
      </c>
      <c r="G102" s="16">
        <v>288</v>
      </c>
      <c r="H102" s="16">
        <v>392</v>
      </c>
      <c r="I102" s="16">
        <v>424</v>
      </c>
      <c r="J102" s="16">
        <v>315</v>
      </c>
      <c r="K102" s="16">
        <v>315</v>
      </c>
      <c r="L102" s="16">
        <v>268</v>
      </c>
      <c r="M102" s="16">
        <v>234</v>
      </c>
      <c r="N102" s="16">
        <v>274</v>
      </c>
      <c r="O102" s="16">
        <v>270</v>
      </c>
      <c r="P102" s="16">
        <v>268</v>
      </c>
      <c r="Q102" s="16">
        <v>250</v>
      </c>
    </row>
    <row r="103" spans="1:17" ht="15.75">
      <c r="A103" s="24">
        <v>34</v>
      </c>
      <c r="B103" s="25" t="s">
        <v>185</v>
      </c>
      <c r="C103" s="14" t="s">
        <v>188</v>
      </c>
      <c r="D103" s="15" t="s">
        <v>189</v>
      </c>
      <c r="E103" s="16">
        <f t="shared" si="1"/>
        <v>45</v>
      </c>
      <c r="F103" s="16"/>
      <c r="G103" s="16">
        <v>4</v>
      </c>
      <c r="H103" s="16">
        <v>6</v>
      </c>
      <c r="I103" s="16">
        <v>5</v>
      </c>
      <c r="J103" s="16">
        <v>5</v>
      </c>
      <c r="K103" s="16">
        <v>5</v>
      </c>
      <c r="L103" s="16">
        <v>3</v>
      </c>
      <c r="M103" s="16">
        <v>3</v>
      </c>
      <c r="N103" s="16">
        <v>4</v>
      </c>
      <c r="O103" s="16">
        <v>3</v>
      </c>
      <c r="P103" s="16">
        <v>3</v>
      </c>
      <c r="Q103" s="16">
        <v>4</v>
      </c>
    </row>
    <row r="104" spans="1:17" ht="15.75">
      <c r="A104" s="24">
        <v>34</v>
      </c>
      <c r="B104" s="25" t="s">
        <v>185</v>
      </c>
      <c r="C104" s="14" t="s">
        <v>190</v>
      </c>
      <c r="D104" s="15" t="s">
        <v>191</v>
      </c>
      <c r="E104" s="16">
        <f t="shared" si="1"/>
        <v>3197</v>
      </c>
      <c r="F104" s="16">
        <v>5</v>
      </c>
      <c r="G104" s="16">
        <v>197</v>
      </c>
      <c r="H104" s="16">
        <v>279</v>
      </c>
      <c r="I104" s="16">
        <v>301</v>
      </c>
      <c r="J104" s="16">
        <v>312</v>
      </c>
      <c r="K104" s="16">
        <v>319</v>
      </c>
      <c r="L104" s="16">
        <v>155</v>
      </c>
      <c r="M104" s="16">
        <v>225</v>
      </c>
      <c r="N104" s="16">
        <v>386</v>
      </c>
      <c r="O104" s="16">
        <v>312</v>
      </c>
      <c r="P104" s="16">
        <v>316</v>
      </c>
      <c r="Q104" s="16">
        <v>390</v>
      </c>
    </row>
    <row r="105" spans="1:17" ht="15.75">
      <c r="A105" s="24">
        <v>34</v>
      </c>
      <c r="B105" s="25" t="s">
        <v>185</v>
      </c>
      <c r="C105" s="14" t="s">
        <v>192</v>
      </c>
      <c r="D105" s="15" t="s">
        <v>193</v>
      </c>
      <c r="E105" s="16">
        <f t="shared" si="1"/>
        <v>2</v>
      </c>
      <c r="F105" s="16"/>
      <c r="G105" s="16"/>
      <c r="H105" s="16"/>
      <c r="I105" s="16"/>
      <c r="J105" s="16"/>
      <c r="K105" s="16"/>
      <c r="L105" s="16"/>
      <c r="M105" s="16"/>
      <c r="N105" s="16">
        <v>1</v>
      </c>
      <c r="O105" s="16"/>
      <c r="P105" s="16"/>
      <c r="Q105" s="16">
        <v>1</v>
      </c>
    </row>
    <row r="106" spans="1:17" ht="15.75">
      <c r="A106" s="24">
        <v>34</v>
      </c>
      <c r="B106" s="25" t="s">
        <v>185</v>
      </c>
      <c r="C106" s="14" t="s">
        <v>194</v>
      </c>
      <c r="D106" s="15" t="s">
        <v>195</v>
      </c>
      <c r="E106" s="16">
        <f t="shared" si="1"/>
        <v>1</v>
      </c>
      <c r="F106" s="16"/>
      <c r="G106" s="16"/>
      <c r="H106" s="16">
        <v>1</v>
      </c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5.75">
      <c r="A107" s="24">
        <v>34</v>
      </c>
      <c r="B107" s="25" t="s">
        <v>185</v>
      </c>
      <c r="C107" s="14" t="s">
        <v>150</v>
      </c>
      <c r="D107" s="15" t="s">
        <v>151</v>
      </c>
      <c r="E107" s="16">
        <f t="shared" si="1"/>
        <v>2</v>
      </c>
      <c r="F107" s="16"/>
      <c r="G107" s="16"/>
      <c r="H107" s="16"/>
      <c r="I107" s="16"/>
      <c r="J107" s="16"/>
      <c r="K107" s="16"/>
      <c r="L107" s="16"/>
      <c r="M107" s="16">
        <v>1</v>
      </c>
      <c r="N107" s="16"/>
      <c r="O107" s="16">
        <v>1</v>
      </c>
      <c r="P107" s="16"/>
      <c r="Q107" s="16"/>
    </row>
    <row r="108" spans="1:17" ht="15.75">
      <c r="A108" s="24">
        <v>34</v>
      </c>
      <c r="B108" s="25" t="s">
        <v>185</v>
      </c>
      <c r="C108" s="14" t="s">
        <v>113</v>
      </c>
      <c r="D108" s="15" t="s">
        <v>114</v>
      </c>
      <c r="E108" s="16">
        <f t="shared" si="1"/>
        <v>37</v>
      </c>
      <c r="F108" s="16"/>
      <c r="G108" s="16">
        <v>1</v>
      </c>
      <c r="H108" s="16"/>
      <c r="I108" s="16">
        <v>2</v>
      </c>
      <c r="J108" s="16">
        <v>1</v>
      </c>
      <c r="K108" s="16"/>
      <c r="L108" s="16"/>
      <c r="M108" s="16">
        <v>2</v>
      </c>
      <c r="N108" s="16">
        <v>2</v>
      </c>
      <c r="O108" s="16">
        <v>5</v>
      </c>
      <c r="P108" s="16">
        <v>5</v>
      </c>
      <c r="Q108" s="16">
        <v>19</v>
      </c>
    </row>
    <row r="109" spans="1:17" ht="15.75">
      <c r="A109" s="24">
        <v>34</v>
      </c>
      <c r="B109" s="25" t="s">
        <v>185</v>
      </c>
      <c r="C109" s="14" t="s">
        <v>96</v>
      </c>
      <c r="D109" s="15" t="s">
        <v>97</v>
      </c>
      <c r="E109" s="16">
        <f t="shared" si="1"/>
        <v>5</v>
      </c>
      <c r="F109" s="16"/>
      <c r="G109" s="16">
        <v>2</v>
      </c>
      <c r="H109" s="16"/>
      <c r="I109" s="16"/>
      <c r="J109" s="16"/>
      <c r="K109" s="16"/>
      <c r="L109" s="16"/>
      <c r="M109" s="16"/>
      <c r="N109" s="16">
        <v>1</v>
      </c>
      <c r="O109" s="16">
        <v>1</v>
      </c>
      <c r="P109" s="16"/>
      <c r="Q109" s="16">
        <v>1</v>
      </c>
    </row>
    <row r="110" spans="1:17" ht="15.75">
      <c r="A110" s="24">
        <v>38</v>
      </c>
      <c r="B110" s="25" t="s">
        <v>196</v>
      </c>
      <c r="C110" s="14" t="s">
        <v>146</v>
      </c>
      <c r="D110" s="15" t="s">
        <v>147</v>
      </c>
      <c r="E110" s="16">
        <f t="shared" si="1"/>
        <v>2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>
        <v>1</v>
      </c>
      <c r="P110" s="16">
        <v>1</v>
      </c>
      <c r="Q110" s="16"/>
    </row>
    <row r="111" spans="1:17" ht="15.75">
      <c r="A111" s="24">
        <v>38</v>
      </c>
      <c r="B111" s="25" t="s">
        <v>196</v>
      </c>
      <c r="C111" s="14" t="s">
        <v>190</v>
      </c>
      <c r="D111" s="15" t="s">
        <v>191</v>
      </c>
      <c r="E111" s="16">
        <f t="shared" si="1"/>
        <v>5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>
        <v>2</v>
      </c>
      <c r="P111" s="16">
        <v>2</v>
      </c>
      <c r="Q111" s="16">
        <v>1</v>
      </c>
    </row>
    <row r="112" spans="1:17" ht="15.75">
      <c r="A112" s="24">
        <v>38</v>
      </c>
      <c r="B112" s="25" t="s">
        <v>196</v>
      </c>
      <c r="C112" s="14" t="s">
        <v>113</v>
      </c>
      <c r="D112" s="15" t="s">
        <v>114</v>
      </c>
      <c r="E112" s="16">
        <f t="shared" si="1"/>
        <v>1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>
        <v>1</v>
      </c>
    </row>
    <row r="113" spans="1:17" ht="15.75">
      <c r="A113" s="24">
        <v>41</v>
      </c>
      <c r="B113" s="25" t="s">
        <v>197</v>
      </c>
      <c r="C113" s="14" t="s">
        <v>148</v>
      </c>
      <c r="D113" s="15" t="s">
        <v>149</v>
      </c>
      <c r="E113" s="16">
        <f t="shared" si="1"/>
        <v>6</v>
      </c>
      <c r="F113" s="16"/>
      <c r="G113" s="16"/>
      <c r="H113" s="16"/>
      <c r="I113" s="16">
        <v>1</v>
      </c>
      <c r="J113" s="16"/>
      <c r="K113" s="16"/>
      <c r="L113" s="16">
        <v>1</v>
      </c>
      <c r="M113" s="16">
        <v>1</v>
      </c>
      <c r="N113" s="16">
        <v>1</v>
      </c>
      <c r="O113" s="16"/>
      <c r="P113" s="16">
        <v>1</v>
      </c>
      <c r="Q113" s="16">
        <v>1</v>
      </c>
    </row>
    <row r="114" spans="1:17" ht="15.75">
      <c r="A114" s="24">
        <v>41</v>
      </c>
      <c r="B114" s="25" t="s">
        <v>197</v>
      </c>
      <c r="C114" s="14" t="s">
        <v>121</v>
      </c>
      <c r="D114" s="15" t="s">
        <v>122</v>
      </c>
      <c r="E114" s="16">
        <f t="shared" si="1"/>
        <v>23</v>
      </c>
      <c r="F114" s="16"/>
      <c r="G114" s="16"/>
      <c r="H114" s="16">
        <v>6</v>
      </c>
      <c r="I114" s="16">
        <v>4</v>
      </c>
      <c r="J114" s="16">
        <v>5</v>
      </c>
      <c r="K114" s="16"/>
      <c r="L114" s="16">
        <v>2</v>
      </c>
      <c r="M114" s="16">
        <v>2</v>
      </c>
      <c r="N114" s="16">
        <v>1</v>
      </c>
      <c r="O114" s="16">
        <v>1</v>
      </c>
      <c r="P114" s="16">
        <v>1</v>
      </c>
      <c r="Q114" s="16">
        <v>1</v>
      </c>
    </row>
    <row r="115" spans="1:17" ht="15.75">
      <c r="A115" s="24">
        <v>41</v>
      </c>
      <c r="B115" s="25" t="s">
        <v>197</v>
      </c>
      <c r="C115" s="14" t="s">
        <v>35</v>
      </c>
      <c r="D115" s="15" t="s">
        <v>36</v>
      </c>
      <c r="E115" s="16">
        <f t="shared" si="1"/>
        <v>21</v>
      </c>
      <c r="F115" s="16"/>
      <c r="G115" s="16">
        <v>1</v>
      </c>
      <c r="H115" s="16">
        <v>3</v>
      </c>
      <c r="I115" s="16">
        <v>5</v>
      </c>
      <c r="J115" s="16">
        <v>7</v>
      </c>
      <c r="K115" s="16">
        <v>4</v>
      </c>
      <c r="L115" s="16">
        <v>1</v>
      </c>
      <c r="M115" s="16"/>
      <c r="N115" s="16"/>
      <c r="O115" s="16"/>
      <c r="P115" s="16"/>
      <c r="Q115" s="16"/>
    </row>
    <row r="116" spans="1:17" ht="15.75">
      <c r="A116" s="24">
        <v>42</v>
      </c>
      <c r="B116" s="25" t="s">
        <v>198</v>
      </c>
      <c r="C116" s="14" t="s">
        <v>199</v>
      </c>
      <c r="D116" s="15" t="s">
        <v>200</v>
      </c>
      <c r="E116" s="16">
        <f t="shared" si="1"/>
        <v>80</v>
      </c>
      <c r="F116" s="16"/>
      <c r="G116" s="16"/>
      <c r="H116" s="16">
        <v>3</v>
      </c>
      <c r="I116" s="16">
        <v>1</v>
      </c>
      <c r="J116" s="16">
        <v>6</v>
      </c>
      <c r="K116" s="16">
        <v>3</v>
      </c>
      <c r="L116" s="16">
        <v>7</v>
      </c>
      <c r="M116" s="16">
        <v>10</v>
      </c>
      <c r="N116" s="16">
        <v>10</v>
      </c>
      <c r="O116" s="16">
        <v>15</v>
      </c>
      <c r="P116" s="16">
        <v>15</v>
      </c>
      <c r="Q116" s="16">
        <v>10</v>
      </c>
    </row>
    <row r="117" spans="1:17" ht="15.75">
      <c r="A117" s="28">
        <v>42</v>
      </c>
      <c r="B117" s="29" t="s">
        <v>198</v>
      </c>
      <c r="C117" s="30" t="s">
        <v>201</v>
      </c>
      <c r="D117" s="31" t="s">
        <v>202</v>
      </c>
      <c r="E117" s="32">
        <f t="shared" si="1"/>
        <v>84</v>
      </c>
      <c r="F117" s="32">
        <v>5</v>
      </c>
      <c r="G117" s="32">
        <v>3</v>
      </c>
      <c r="H117" s="32">
        <v>8</v>
      </c>
      <c r="I117" s="32">
        <v>3</v>
      </c>
      <c r="J117" s="32">
        <v>7</v>
      </c>
      <c r="K117" s="32">
        <v>11</v>
      </c>
      <c r="L117" s="32">
        <v>9</v>
      </c>
      <c r="M117" s="32">
        <v>8</v>
      </c>
      <c r="N117" s="32">
        <v>8</v>
      </c>
      <c r="O117" s="32">
        <v>7</v>
      </c>
      <c r="P117" s="32">
        <v>8</v>
      </c>
      <c r="Q117" s="32">
        <v>7</v>
      </c>
    </row>
    <row r="118" spans="1:17" ht="15.75">
      <c r="A118" s="28">
        <v>42</v>
      </c>
      <c r="B118" s="29" t="s">
        <v>198</v>
      </c>
      <c r="C118" s="30" t="s">
        <v>203</v>
      </c>
      <c r="D118" s="31" t="s">
        <v>204</v>
      </c>
      <c r="E118" s="32">
        <f t="shared" si="1"/>
        <v>24</v>
      </c>
      <c r="F118" s="32">
        <v>1</v>
      </c>
      <c r="G118" s="32"/>
      <c r="H118" s="32"/>
      <c r="I118" s="32">
        <v>2</v>
      </c>
      <c r="J118" s="32">
        <v>4</v>
      </c>
      <c r="K118" s="32">
        <v>4</v>
      </c>
      <c r="L118" s="32">
        <v>2</v>
      </c>
      <c r="M118" s="32">
        <v>2</v>
      </c>
      <c r="N118" s="32">
        <v>2</v>
      </c>
      <c r="O118" s="32">
        <v>2</v>
      </c>
      <c r="P118" s="32">
        <v>3</v>
      </c>
      <c r="Q118" s="32">
        <v>2</v>
      </c>
    </row>
    <row r="119" spans="1:17" ht="15.75">
      <c r="A119" s="28">
        <v>42</v>
      </c>
      <c r="B119" s="29" t="s">
        <v>198</v>
      </c>
      <c r="C119" s="30" t="s">
        <v>205</v>
      </c>
      <c r="D119" s="31" t="s">
        <v>206</v>
      </c>
      <c r="E119" s="32">
        <f t="shared" si="1"/>
        <v>126</v>
      </c>
      <c r="F119" s="32">
        <v>2</v>
      </c>
      <c r="G119" s="32">
        <v>11</v>
      </c>
      <c r="H119" s="32">
        <v>15</v>
      </c>
      <c r="I119" s="32">
        <v>16</v>
      </c>
      <c r="J119" s="32">
        <v>8</v>
      </c>
      <c r="K119" s="32">
        <v>13</v>
      </c>
      <c r="L119" s="32">
        <v>9</v>
      </c>
      <c r="M119" s="32">
        <v>10</v>
      </c>
      <c r="N119" s="32">
        <v>10</v>
      </c>
      <c r="O119" s="32">
        <v>10</v>
      </c>
      <c r="P119" s="32">
        <v>10</v>
      </c>
      <c r="Q119" s="32">
        <v>12</v>
      </c>
    </row>
    <row r="120" spans="1:17" ht="15.75">
      <c r="A120" s="28">
        <v>42</v>
      </c>
      <c r="B120" s="29" t="s">
        <v>198</v>
      </c>
      <c r="C120" s="30" t="s">
        <v>207</v>
      </c>
      <c r="D120" s="31" t="s">
        <v>208</v>
      </c>
      <c r="E120" s="32">
        <f t="shared" si="1"/>
        <v>220</v>
      </c>
      <c r="F120" s="32">
        <v>47</v>
      </c>
      <c r="G120" s="32">
        <v>54</v>
      </c>
      <c r="H120" s="32">
        <v>71</v>
      </c>
      <c r="I120" s="32">
        <v>48</v>
      </c>
      <c r="J120" s="32"/>
      <c r="K120" s="32"/>
      <c r="L120" s="32"/>
      <c r="M120" s="32"/>
      <c r="N120" s="32"/>
      <c r="O120" s="32"/>
      <c r="P120" s="32"/>
      <c r="Q120" s="32"/>
    </row>
    <row r="121" spans="1:17" ht="15.75">
      <c r="A121" s="28">
        <v>42</v>
      </c>
      <c r="B121" s="29" t="s">
        <v>198</v>
      </c>
      <c r="C121" s="30" t="s">
        <v>209</v>
      </c>
      <c r="D121" s="31" t="s">
        <v>210</v>
      </c>
      <c r="E121" s="32">
        <f t="shared" si="1"/>
        <v>135</v>
      </c>
      <c r="F121" s="32">
        <v>28</v>
      </c>
      <c r="G121" s="32">
        <v>27</v>
      </c>
      <c r="H121" s="32">
        <v>31</v>
      </c>
      <c r="I121" s="32">
        <v>42</v>
      </c>
      <c r="J121" s="32">
        <v>1</v>
      </c>
      <c r="K121" s="32">
        <v>5</v>
      </c>
      <c r="L121" s="32">
        <v>1</v>
      </c>
      <c r="M121" s="32"/>
      <c r="N121" s="32"/>
      <c r="O121" s="32"/>
      <c r="P121" s="32"/>
      <c r="Q121" s="32"/>
    </row>
    <row r="122" spans="1:17" ht="15.75">
      <c r="A122" s="28">
        <v>42</v>
      </c>
      <c r="B122" s="29" t="s">
        <v>198</v>
      </c>
      <c r="C122" s="30" t="s">
        <v>211</v>
      </c>
      <c r="D122" s="31" t="s">
        <v>212</v>
      </c>
      <c r="E122" s="32">
        <f t="shared" si="1"/>
        <v>413</v>
      </c>
      <c r="F122" s="32">
        <v>27</v>
      </c>
      <c r="G122" s="32">
        <v>38</v>
      </c>
      <c r="H122" s="32">
        <v>42</v>
      </c>
      <c r="I122" s="32">
        <v>56</v>
      </c>
      <c r="J122" s="32">
        <v>53</v>
      </c>
      <c r="K122" s="32">
        <v>52</v>
      </c>
      <c r="L122" s="32">
        <v>43</v>
      </c>
      <c r="M122" s="32">
        <v>21</v>
      </c>
      <c r="N122" s="32">
        <v>21</v>
      </c>
      <c r="O122" s="32">
        <v>20</v>
      </c>
      <c r="P122" s="32">
        <v>20</v>
      </c>
      <c r="Q122" s="32">
        <v>20</v>
      </c>
    </row>
    <row r="123" spans="1:17" ht="15.75">
      <c r="A123" s="28">
        <v>42</v>
      </c>
      <c r="B123" s="29" t="s">
        <v>198</v>
      </c>
      <c r="C123" s="30" t="s">
        <v>213</v>
      </c>
      <c r="D123" s="31" t="s">
        <v>214</v>
      </c>
      <c r="E123" s="32">
        <f t="shared" si="1"/>
        <v>705</v>
      </c>
      <c r="F123" s="32">
        <v>56</v>
      </c>
      <c r="G123" s="32">
        <v>63</v>
      </c>
      <c r="H123" s="32">
        <v>80</v>
      </c>
      <c r="I123" s="32">
        <v>81</v>
      </c>
      <c r="J123" s="32">
        <v>62</v>
      </c>
      <c r="K123" s="32">
        <v>71</v>
      </c>
      <c r="L123" s="32">
        <v>75</v>
      </c>
      <c r="M123" s="32">
        <v>67</v>
      </c>
      <c r="N123" s="32">
        <v>60</v>
      </c>
      <c r="O123" s="32">
        <v>58</v>
      </c>
      <c r="P123" s="32">
        <v>32</v>
      </c>
      <c r="Q123" s="32"/>
    </row>
    <row r="124" spans="1:17" ht="15.75">
      <c r="A124" s="28">
        <v>42</v>
      </c>
      <c r="B124" s="29" t="s">
        <v>198</v>
      </c>
      <c r="C124" s="30" t="s">
        <v>215</v>
      </c>
      <c r="D124" s="31" t="s">
        <v>216</v>
      </c>
      <c r="E124" s="32">
        <f t="shared" si="1"/>
        <v>971</v>
      </c>
      <c r="F124" s="32">
        <v>77</v>
      </c>
      <c r="G124" s="32">
        <v>79</v>
      </c>
      <c r="H124" s="32">
        <v>90</v>
      </c>
      <c r="I124" s="32">
        <v>104</v>
      </c>
      <c r="J124" s="32">
        <v>107</v>
      </c>
      <c r="K124" s="32">
        <v>107</v>
      </c>
      <c r="L124" s="32">
        <v>92</v>
      </c>
      <c r="M124" s="32">
        <v>60</v>
      </c>
      <c r="N124" s="32">
        <v>65</v>
      </c>
      <c r="O124" s="32">
        <v>65</v>
      </c>
      <c r="P124" s="32">
        <v>60</v>
      </c>
      <c r="Q124" s="32">
        <v>65</v>
      </c>
    </row>
    <row r="125" spans="1:17" ht="15.75">
      <c r="A125" s="28">
        <v>42</v>
      </c>
      <c r="B125" s="29" t="s">
        <v>198</v>
      </c>
      <c r="C125" s="30" t="s">
        <v>217</v>
      </c>
      <c r="D125" s="31" t="s">
        <v>218</v>
      </c>
      <c r="E125" s="32">
        <f t="shared" si="1"/>
        <v>872</v>
      </c>
      <c r="F125" s="32">
        <v>78</v>
      </c>
      <c r="G125" s="32">
        <v>99</v>
      </c>
      <c r="H125" s="32">
        <v>75</v>
      </c>
      <c r="I125" s="32">
        <v>83</v>
      </c>
      <c r="J125" s="32">
        <v>77</v>
      </c>
      <c r="K125" s="32">
        <v>82</v>
      </c>
      <c r="L125" s="32">
        <v>96</v>
      </c>
      <c r="M125" s="32">
        <v>62</v>
      </c>
      <c r="N125" s="32">
        <v>56</v>
      </c>
      <c r="O125" s="32">
        <v>48</v>
      </c>
      <c r="P125" s="32">
        <v>60</v>
      </c>
      <c r="Q125" s="32">
        <v>56</v>
      </c>
    </row>
    <row r="126" spans="1:17" ht="15.75">
      <c r="A126" s="28">
        <v>42</v>
      </c>
      <c r="B126" s="29" t="s">
        <v>198</v>
      </c>
      <c r="C126" s="30" t="s">
        <v>219</v>
      </c>
      <c r="D126" s="31" t="s">
        <v>220</v>
      </c>
      <c r="E126" s="32">
        <f t="shared" si="1"/>
        <v>929</v>
      </c>
      <c r="F126" s="32">
        <v>72</v>
      </c>
      <c r="G126" s="32">
        <v>71</v>
      </c>
      <c r="H126" s="32">
        <v>87</v>
      </c>
      <c r="I126" s="32">
        <v>96</v>
      </c>
      <c r="J126" s="32">
        <v>100</v>
      </c>
      <c r="K126" s="32">
        <v>99</v>
      </c>
      <c r="L126" s="32">
        <v>89</v>
      </c>
      <c r="M126" s="32">
        <v>62</v>
      </c>
      <c r="N126" s="32">
        <v>62</v>
      </c>
      <c r="O126" s="32">
        <v>62</v>
      </c>
      <c r="P126" s="32">
        <v>64</v>
      </c>
      <c r="Q126" s="32">
        <v>65</v>
      </c>
    </row>
    <row r="127" spans="1:17" ht="15.75">
      <c r="A127" s="28">
        <v>42</v>
      </c>
      <c r="B127" s="29" t="s">
        <v>198</v>
      </c>
      <c r="C127" s="30" t="s">
        <v>221</v>
      </c>
      <c r="D127" s="31" t="s">
        <v>222</v>
      </c>
      <c r="E127" s="32">
        <f t="shared" si="1"/>
        <v>229</v>
      </c>
      <c r="F127" s="32">
        <v>16</v>
      </c>
      <c r="G127" s="32">
        <v>22</v>
      </c>
      <c r="H127" s="32">
        <v>20</v>
      </c>
      <c r="I127" s="32">
        <v>32</v>
      </c>
      <c r="J127" s="32">
        <v>27</v>
      </c>
      <c r="K127" s="32">
        <v>31</v>
      </c>
      <c r="L127" s="32">
        <v>22</v>
      </c>
      <c r="M127" s="32">
        <v>11</v>
      </c>
      <c r="N127" s="32">
        <v>12</v>
      </c>
      <c r="O127" s="32">
        <v>12</v>
      </c>
      <c r="P127" s="32">
        <v>12</v>
      </c>
      <c r="Q127" s="32">
        <v>12</v>
      </c>
    </row>
    <row r="128" spans="1:17" ht="15.75">
      <c r="A128" s="28">
        <v>42</v>
      </c>
      <c r="B128" s="29" t="s">
        <v>198</v>
      </c>
      <c r="C128" s="30" t="s">
        <v>223</v>
      </c>
      <c r="D128" s="31" t="s">
        <v>224</v>
      </c>
      <c r="E128" s="32">
        <f t="shared" si="1"/>
        <v>299</v>
      </c>
      <c r="F128" s="32">
        <v>18</v>
      </c>
      <c r="G128" s="32">
        <v>16</v>
      </c>
      <c r="H128" s="32">
        <v>26</v>
      </c>
      <c r="I128" s="32">
        <v>31</v>
      </c>
      <c r="J128" s="32">
        <v>27</v>
      </c>
      <c r="K128" s="32">
        <v>33</v>
      </c>
      <c r="L128" s="32">
        <v>35</v>
      </c>
      <c r="M128" s="32">
        <v>22</v>
      </c>
      <c r="N128" s="32">
        <v>23</v>
      </c>
      <c r="O128" s="32">
        <v>22</v>
      </c>
      <c r="P128" s="32">
        <v>24</v>
      </c>
      <c r="Q128" s="32">
        <v>22</v>
      </c>
    </row>
    <row r="129" spans="1:17" ht="15.75">
      <c r="A129" s="28">
        <v>42</v>
      </c>
      <c r="B129" s="29" t="s">
        <v>198</v>
      </c>
      <c r="C129" s="30" t="s">
        <v>225</v>
      </c>
      <c r="D129" s="31" t="s">
        <v>226</v>
      </c>
      <c r="E129" s="32">
        <f t="shared" si="1"/>
        <v>187</v>
      </c>
      <c r="F129" s="32">
        <v>23</v>
      </c>
      <c r="G129" s="32">
        <v>22</v>
      </c>
      <c r="H129" s="32">
        <v>21</v>
      </c>
      <c r="I129" s="32">
        <v>18</v>
      </c>
      <c r="J129" s="32">
        <v>18</v>
      </c>
      <c r="K129" s="32">
        <v>16</v>
      </c>
      <c r="L129" s="32">
        <v>16</v>
      </c>
      <c r="M129" s="32">
        <v>10</v>
      </c>
      <c r="N129" s="32">
        <v>11</v>
      </c>
      <c r="O129" s="32">
        <v>10</v>
      </c>
      <c r="P129" s="32">
        <v>11</v>
      </c>
      <c r="Q129" s="32">
        <v>11</v>
      </c>
    </row>
    <row r="130" spans="1:17" ht="15.75">
      <c r="A130" s="28">
        <v>42</v>
      </c>
      <c r="B130" s="29" t="s">
        <v>198</v>
      </c>
      <c r="C130" s="30" t="s">
        <v>227</v>
      </c>
      <c r="D130" s="31" t="s">
        <v>228</v>
      </c>
      <c r="E130" s="32">
        <f t="shared" si="1"/>
        <v>878</v>
      </c>
      <c r="F130" s="32">
        <v>66</v>
      </c>
      <c r="G130" s="32">
        <v>81</v>
      </c>
      <c r="H130" s="32">
        <v>85</v>
      </c>
      <c r="I130" s="32">
        <v>82</v>
      </c>
      <c r="J130" s="32">
        <v>72</v>
      </c>
      <c r="K130" s="32">
        <v>92</v>
      </c>
      <c r="L130" s="32">
        <v>78</v>
      </c>
      <c r="M130" s="32">
        <v>65</v>
      </c>
      <c r="N130" s="32">
        <v>65</v>
      </c>
      <c r="O130" s="32">
        <v>65</v>
      </c>
      <c r="P130" s="32">
        <v>62</v>
      </c>
      <c r="Q130" s="32">
        <v>65</v>
      </c>
    </row>
    <row r="131" spans="1:17" ht="15.75">
      <c r="A131" s="28">
        <v>42</v>
      </c>
      <c r="B131" s="29" t="s">
        <v>198</v>
      </c>
      <c r="C131" s="30" t="s">
        <v>229</v>
      </c>
      <c r="D131" s="31" t="s">
        <v>230</v>
      </c>
      <c r="E131" s="32">
        <f t="shared" si="1"/>
        <v>407</v>
      </c>
      <c r="F131" s="32">
        <v>40</v>
      </c>
      <c r="G131" s="32">
        <v>38</v>
      </c>
      <c r="H131" s="32">
        <v>43</v>
      </c>
      <c r="I131" s="32">
        <v>29</v>
      </c>
      <c r="J131" s="32">
        <v>30</v>
      </c>
      <c r="K131" s="32">
        <v>28</v>
      </c>
      <c r="L131" s="32">
        <v>33</v>
      </c>
      <c r="M131" s="32">
        <v>30</v>
      </c>
      <c r="N131" s="32">
        <v>32</v>
      </c>
      <c r="O131" s="32">
        <v>36</v>
      </c>
      <c r="P131" s="32">
        <v>34</v>
      </c>
      <c r="Q131" s="32">
        <v>34</v>
      </c>
    </row>
    <row r="132" spans="1:17" ht="15.75">
      <c r="A132" s="28">
        <v>42</v>
      </c>
      <c r="B132" s="29" t="s">
        <v>198</v>
      </c>
      <c r="C132" s="30" t="s">
        <v>231</v>
      </c>
      <c r="D132" s="31" t="s">
        <v>232</v>
      </c>
      <c r="E132" s="32">
        <f t="shared" si="1"/>
        <v>149</v>
      </c>
      <c r="F132" s="32"/>
      <c r="G132" s="32">
        <v>1</v>
      </c>
      <c r="H132" s="32">
        <v>4</v>
      </c>
      <c r="I132" s="32">
        <v>9</v>
      </c>
      <c r="J132" s="32">
        <v>12</v>
      </c>
      <c r="K132" s="32">
        <v>14</v>
      </c>
      <c r="L132" s="32">
        <v>15</v>
      </c>
      <c r="M132" s="32">
        <v>16</v>
      </c>
      <c r="N132" s="32">
        <v>18</v>
      </c>
      <c r="O132" s="32">
        <v>20</v>
      </c>
      <c r="P132" s="32">
        <v>20</v>
      </c>
      <c r="Q132" s="32">
        <v>20</v>
      </c>
    </row>
    <row r="133" spans="1:17" ht="15.75">
      <c r="A133" s="28">
        <v>42</v>
      </c>
      <c r="B133" s="29" t="s">
        <v>198</v>
      </c>
      <c r="C133" s="30" t="s">
        <v>233</v>
      </c>
      <c r="D133" s="31" t="s">
        <v>234</v>
      </c>
      <c r="E133" s="32">
        <f t="shared" si="1"/>
        <v>2</v>
      </c>
      <c r="F133" s="32">
        <v>1</v>
      </c>
      <c r="G133" s="32"/>
      <c r="H133" s="32">
        <v>1</v>
      </c>
      <c r="I133" s="32"/>
      <c r="J133" s="32"/>
      <c r="K133" s="32"/>
      <c r="L133" s="32"/>
      <c r="M133" s="32"/>
      <c r="N133" s="32"/>
      <c r="O133" s="32"/>
      <c r="P133" s="32"/>
      <c r="Q133" s="32"/>
    </row>
    <row r="134" spans="1:17" ht="15.75">
      <c r="A134" s="28">
        <v>42</v>
      </c>
      <c r="B134" s="29" t="s">
        <v>198</v>
      </c>
      <c r="C134" s="30" t="s">
        <v>235</v>
      </c>
      <c r="D134" s="31" t="s">
        <v>236</v>
      </c>
      <c r="E134" s="32">
        <f t="shared" ref="E134:E197" si="2">SUM(F134:Q134)</f>
        <v>4</v>
      </c>
      <c r="F134" s="32"/>
      <c r="G134" s="32"/>
      <c r="H134" s="32">
        <v>2</v>
      </c>
      <c r="I134" s="32">
        <v>1</v>
      </c>
      <c r="J134" s="32"/>
      <c r="K134" s="32"/>
      <c r="L134" s="32">
        <v>1</v>
      </c>
      <c r="M134" s="32"/>
      <c r="N134" s="32"/>
      <c r="O134" s="32"/>
      <c r="P134" s="32"/>
      <c r="Q134" s="32"/>
    </row>
    <row r="135" spans="1:17" ht="15.75">
      <c r="A135" s="28">
        <v>42</v>
      </c>
      <c r="B135" s="29" t="s">
        <v>198</v>
      </c>
      <c r="C135" s="30" t="s">
        <v>237</v>
      </c>
      <c r="D135" s="31" t="s">
        <v>238</v>
      </c>
      <c r="E135" s="32">
        <f t="shared" si="2"/>
        <v>32</v>
      </c>
      <c r="F135" s="32">
        <v>4</v>
      </c>
      <c r="G135" s="32">
        <v>6</v>
      </c>
      <c r="H135" s="32">
        <v>10</v>
      </c>
      <c r="I135" s="32">
        <v>8</v>
      </c>
      <c r="J135" s="32">
        <v>4</v>
      </c>
      <c r="K135" s="32"/>
      <c r="L135" s="32"/>
      <c r="M135" s="32"/>
      <c r="N135" s="32"/>
      <c r="O135" s="32"/>
      <c r="P135" s="32"/>
      <c r="Q135" s="32"/>
    </row>
    <row r="136" spans="1:17" ht="15.75">
      <c r="A136" s="28">
        <v>42</v>
      </c>
      <c r="B136" s="29" t="s">
        <v>198</v>
      </c>
      <c r="C136" s="30" t="s">
        <v>239</v>
      </c>
      <c r="D136" s="31" t="s">
        <v>240</v>
      </c>
      <c r="E136" s="32">
        <f t="shared" si="2"/>
        <v>9</v>
      </c>
      <c r="F136" s="32"/>
      <c r="G136" s="32">
        <v>2</v>
      </c>
      <c r="H136" s="32">
        <v>3</v>
      </c>
      <c r="I136" s="32">
        <v>4</v>
      </c>
      <c r="J136" s="32"/>
      <c r="K136" s="32"/>
      <c r="L136" s="32"/>
      <c r="M136" s="32"/>
      <c r="N136" s="32"/>
      <c r="O136" s="32"/>
      <c r="P136" s="32"/>
      <c r="Q136" s="32"/>
    </row>
    <row r="137" spans="1:17" ht="15.75">
      <c r="A137" s="28">
        <v>42</v>
      </c>
      <c r="B137" s="29" t="s">
        <v>198</v>
      </c>
      <c r="C137" s="30" t="s">
        <v>241</v>
      </c>
      <c r="D137" s="31" t="s">
        <v>242</v>
      </c>
      <c r="E137" s="32">
        <f t="shared" si="2"/>
        <v>1</v>
      </c>
      <c r="F137" s="32"/>
      <c r="G137" s="32"/>
      <c r="H137" s="32"/>
      <c r="I137" s="32"/>
      <c r="J137" s="32">
        <v>1</v>
      </c>
      <c r="K137" s="32"/>
      <c r="L137" s="32"/>
      <c r="M137" s="32"/>
      <c r="N137" s="32"/>
      <c r="O137" s="32"/>
      <c r="P137" s="32"/>
      <c r="Q137" s="32"/>
    </row>
    <row r="138" spans="1:17" ht="15.75">
      <c r="A138" s="28">
        <v>42</v>
      </c>
      <c r="B138" s="29" t="s">
        <v>198</v>
      </c>
      <c r="C138" s="30" t="s">
        <v>78</v>
      </c>
      <c r="D138" s="31" t="s">
        <v>79</v>
      </c>
      <c r="E138" s="32">
        <f t="shared" si="2"/>
        <v>50</v>
      </c>
      <c r="F138" s="32">
        <v>12</v>
      </c>
      <c r="G138" s="32">
        <v>9</v>
      </c>
      <c r="H138" s="32">
        <v>7</v>
      </c>
      <c r="I138" s="32">
        <v>6</v>
      </c>
      <c r="J138" s="32">
        <v>6</v>
      </c>
      <c r="K138" s="32">
        <v>5</v>
      </c>
      <c r="L138" s="32">
        <v>5</v>
      </c>
      <c r="M138" s="32"/>
      <c r="N138" s="32"/>
      <c r="O138" s="32"/>
      <c r="P138" s="32"/>
      <c r="Q138" s="32"/>
    </row>
    <row r="139" spans="1:17" ht="15.75">
      <c r="A139" s="28">
        <v>42</v>
      </c>
      <c r="B139" s="29" t="s">
        <v>198</v>
      </c>
      <c r="C139" s="30" t="s">
        <v>82</v>
      </c>
      <c r="D139" s="31" t="s">
        <v>83</v>
      </c>
      <c r="E139" s="32">
        <f t="shared" si="2"/>
        <v>2</v>
      </c>
      <c r="F139" s="32"/>
      <c r="G139" s="32">
        <v>2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</row>
    <row r="140" spans="1:17" ht="15.75">
      <c r="A140" s="24">
        <v>42</v>
      </c>
      <c r="B140" s="25" t="s">
        <v>198</v>
      </c>
      <c r="C140" s="14" t="s">
        <v>243</v>
      </c>
      <c r="D140" s="15" t="s">
        <v>244</v>
      </c>
      <c r="E140" s="16">
        <f t="shared" si="2"/>
        <v>7</v>
      </c>
      <c r="F140" s="16"/>
      <c r="G140" s="16"/>
      <c r="H140" s="16"/>
      <c r="I140" s="16"/>
      <c r="J140" s="16"/>
      <c r="K140" s="16"/>
      <c r="L140" s="16"/>
      <c r="M140" s="16">
        <v>1</v>
      </c>
      <c r="N140" s="16">
        <v>1</v>
      </c>
      <c r="O140" s="16">
        <v>2</v>
      </c>
      <c r="P140" s="16">
        <v>2</v>
      </c>
      <c r="Q140" s="16">
        <v>1</v>
      </c>
    </row>
    <row r="141" spans="1:17" ht="15.75">
      <c r="A141" s="24">
        <v>42</v>
      </c>
      <c r="B141" s="25" t="s">
        <v>198</v>
      </c>
      <c r="C141" s="14" t="s">
        <v>245</v>
      </c>
      <c r="D141" s="15" t="s">
        <v>246</v>
      </c>
      <c r="E141" s="16">
        <f t="shared" si="2"/>
        <v>196</v>
      </c>
      <c r="F141" s="16"/>
      <c r="G141" s="16">
        <v>3</v>
      </c>
      <c r="H141" s="16">
        <v>3</v>
      </c>
      <c r="I141" s="16">
        <v>10</v>
      </c>
      <c r="J141" s="16">
        <v>2</v>
      </c>
      <c r="K141" s="16">
        <v>12</v>
      </c>
      <c r="L141" s="16">
        <v>15</v>
      </c>
      <c r="M141" s="16">
        <v>15</v>
      </c>
      <c r="N141" s="16">
        <v>15</v>
      </c>
      <c r="O141" s="16">
        <v>15</v>
      </c>
      <c r="P141" s="16">
        <v>15</v>
      </c>
      <c r="Q141" s="16">
        <v>91</v>
      </c>
    </row>
    <row r="142" spans="1:17" ht="15.75">
      <c r="A142" s="24">
        <v>42</v>
      </c>
      <c r="B142" s="25" t="s">
        <v>198</v>
      </c>
      <c r="C142" s="14" t="s">
        <v>115</v>
      </c>
      <c r="D142" s="15" t="s">
        <v>116</v>
      </c>
      <c r="E142" s="16">
        <f t="shared" si="2"/>
        <v>38</v>
      </c>
      <c r="F142" s="16">
        <v>4</v>
      </c>
      <c r="G142" s="16">
        <v>2</v>
      </c>
      <c r="H142" s="16">
        <v>4</v>
      </c>
      <c r="I142" s="16">
        <v>7</v>
      </c>
      <c r="J142" s="16">
        <v>6</v>
      </c>
      <c r="K142" s="16">
        <v>4</v>
      </c>
      <c r="L142" s="16">
        <v>5</v>
      </c>
      <c r="M142" s="16">
        <v>2</v>
      </c>
      <c r="N142" s="16">
        <v>1</v>
      </c>
      <c r="O142" s="16">
        <v>1</v>
      </c>
      <c r="P142" s="16">
        <v>1</v>
      </c>
      <c r="Q142" s="16">
        <v>1</v>
      </c>
    </row>
    <row r="143" spans="1:17" ht="15.75">
      <c r="A143" s="24">
        <v>42</v>
      </c>
      <c r="B143" s="25" t="s">
        <v>198</v>
      </c>
      <c r="C143" s="14" t="s">
        <v>37</v>
      </c>
      <c r="D143" s="15" t="s">
        <v>38</v>
      </c>
      <c r="E143" s="16">
        <f t="shared" si="2"/>
        <v>14</v>
      </c>
      <c r="F143" s="16">
        <v>2</v>
      </c>
      <c r="G143" s="16">
        <v>1</v>
      </c>
      <c r="H143" s="16">
        <v>5</v>
      </c>
      <c r="I143" s="16"/>
      <c r="J143" s="16"/>
      <c r="K143" s="16">
        <v>2</v>
      </c>
      <c r="L143" s="16">
        <v>1</v>
      </c>
      <c r="M143" s="16">
        <v>1</v>
      </c>
      <c r="N143" s="16"/>
      <c r="O143" s="16">
        <v>1</v>
      </c>
      <c r="P143" s="16">
        <v>1</v>
      </c>
      <c r="Q143" s="16"/>
    </row>
    <row r="144" spans="1:17" ht="15.75">
      <c r="A144" s="24">
        <v>42</v>
      </c>
      <c r="B144" s="25" t="s">
        <v>198</v>
      </c>
      <c r="C144" s="14" t="s">
        <v>247</v>
      </c>
      <c r="D144" s="15" t="s">
        <v>248</v>
      </c>
      <c r="E144" s="16">
        <f t="shared" si="2"/>
        <v>71</v>
      </c>
      <c r="F144" s="16">
        <v>3</v>
      </c>
      <c r="G144" s="16">
        <v>9</v>
      </c>
      <c r="H144" s="16">
        <v>2</v>
      </c>
      <c r="I144" s="16">
        <v>6</v>
      </c>
      <c r="J144" s="16">
        <v>4</v>
      </c>
      <c r="K144" s="16">
        <v>6</v>
      </c>
      <c r="L144" s="16">
        <v>7</v>
      </c>
      <c r="M144" s="16">
        <v>8</v>
      </c>
      <c r="N144" s="16">
        <v>8</v>
      </c>
      <c r="O144" s="16">
        <v>6</v>
      </c>
      <c r="P144" s="16">
        <v>6</v>
      </c>
      <c r="Q144" s="16">
        <v>6</v>
      </c>
    </row>
    <row r="145" spans="1:70" ht="15.75">
      <c r="A145" s="24">
        <v>42</v>
      </c>
      <c r="B145" s="25" t="s">
        <v>198</v>
      </c>
      <c r="C145" s="14" t="s">
        <v>249</v>
      </c>
      <c r="D145" s="15" t="s">
        <v>250</v>
      </c>
      <c r="E145" s="16">
        <f t="shared" si="2"/>
        <v>107</v>
      </c>
      <c r="F145" s="16"/>
      <c r="G145" s="16">
        <v>1</v>
      </c>
      <c r="H145" s="16">
        <v>1</v>
      </c>
      <c r="I145" s="16"/>
      <c r="J145" s="16">
        <v>12</v>
      </c>
      <c r="K145" s="16">
        <v>13</v>
      </c>
      <c r="L145" s="16">
        <v>17</v>
      </c>
      <c r="M145" s="16">
        <v>15</v>
      </c>
      <c r="N145" s="16">
        <v>14</v>
      </c>
      <c r="O145" s="16">
        <v>12</v>
      </c>
      <c r="P145" s="16">
        <v>10</v>
      </c>
      <c r="Q145" s="16">
        <v>12</v>
      </c>
    </row>
    <row r="146" spans="1:70" ht="15.75">
      <c r="A146" s="24">
        <v>42</v>
      </c>
      <c r="B146" s="25" t="s">
        <v>198</v>
      </c>
      <c r="C146" s="14" t="s">
        <v>131</v>
      </c>
      <c r="D146" s="15" t="s">
        <v>132</v>
      </c>
      <c r="E146" s="16">
        <f t="shared" si="2"/>
        <v>6</v>
      </c>
      <c r="F146" s="16"/>
      <c r="G146" s="16">
        <v>1</v>
      </c>
      <c r="H146" s="16"/>
      <c r="I146" s="16"/>
      <c r="J146" s="16"/>
      <c r="K146" s="16"/>
      <c r="L146" s="16"/>
      <c r="M146" s="16">
        <v>2</v>
      </c>
      <c r="N146" s="16">
        <v>1</v>
      </c>
      <c r="O146" s="16">
        <v>1</v>
      </c>
      <c r="P146" s="16">
        <v>1</v>
      </c>
      <c r="Q146" s="16"/>
    </row>
    <row r="147" spans="1:70" ht="15.75">
      <c r="A147" s="24">
        <v>42</v>
      </c>
      <c r="B147" s="25" t="s">
        <v>198</v>
      </c>
      <c r="C147" s="14" t="s">
        <v>251</v>
      </c>
      <c r="D147" s="15" t="s">
        <v>252</v>
      </c>
      <c r="E147" s="16">
        <f t="shared" si="2"/>
        <v>1</v>
      </c>
      <c r="F147" s="16"/>
      <c r="G147" s="16"/>
      <c r="H147" s="16">
        <v>1</v>
      </c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70" ht="15.75">
      <c r="A148" s="28">
        <v>42</v>
      </c>
      <c r="B148" s="29" t="s">
        <v>198</v>
      </c>
      <c r="C148" s="30" t="s">
        <v>98</v>
      </c>
      <c r="D148" s="31" t="s">
        <v>99</v>
      </c>
      <c r="E148" s="32">
        <f t="shared" si="2"/>
        <v>508</v>
      </c>
      <c r="F148" s="32">
        <v>2</v>
      </c>
      <c r="G148" s="32">
        <v>1</v>
      </c>
      <c r="H148" s="32">
        <v>2</v>
      </c>
      <c r="I148" s="32"/>
      <c r="J148" s="32"/>
      <c r="K148" s="32">
        <v>4</v>
      </c>
      <c r="L148" s="32">
        <v>2</v>
      </c>
      <c r="M148" s="32">
        <v>495</v>
      </c>
      <c r="N148" s="32">
        <v>1</v>
      </c>
      <c r="O148" s="32"/>
      <c r="P148" s="32"/>
      <c r="Q148" s="32">
        <v>1</v>
      </c>
    </row>
    <row r="149" spans="1:70" ht="15.75">
      <c r="A149" s="24">
        <v>50</v>
      </c>
      <c r="B149" s="25" t="s">
        <v>253</v>
      </c>
      <c r="C149" s="14" t="s">
        <v>254</v>
      </c>
      <c r="D149" s="15" t="s">
        <v>255</v>
      </c>
      <c r="E149" s="16">
        <f t="shared" si="2"/>
        <v>6</v>
      </c>
      <c r="F149" s="16"/>
      <c r="G149" s="16">
        <v>1</v>
      </c>
      <c r="H149" s="16"/>
      <c r="I149" s="16">
        <v>2</v>
      </c>
      <c r="J149" s="16">
        <v>1</v>
      </c>
      <c r="K149" s="16">
        <v>2</v>
      </c>
      <c r="L149" s="16"/>
      <c r="M149" s="16"/>
      <c r="N149" s="16"/>
      <c r="O149" s="16"/>
      <c r="P149" s="16"/>
      <c r="Q149" s="16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</row>
    <row r="150" spans="1:70" ht="15.75">
      <c r="A150" s="24">
        <v>50</v>
      </c>
      <c r="B150" s="25" t="s">
        <v>253</v>
      </c>
      <c r="C150" s="14" t="s">
        <v>194</v>
      </c>
      <c r="D150" s="15" t="s">
        <v>195</v>
      </c>
      <c r="E150" s="16">
        <f t="shared" si="2"/>
        <v>481</v>
      </c>
      <c r="F150" s="16">
        <v>10</v>
      </c>
      <c r="G150" s="16">
        <v>16</v>
      </c>
      <c r="H150" s="16">
        <v>57</v>
      </c>
      <c r="I150" s="16">
        <v>41</v>
      </c>
      <c r="J150" s="16">
        <v>50</v>
      </c>
      <c r="K150" s="16">
        <v>15</v>
      </c>
      <c r="L150" s="16">
        <v>32</v>
      </c>
      <c r="M150" s="16">
        <v>46</v>
      </c>
      <c r="N150" s="16">
        <v>39</v>
      </c>
      <c r="O150" s="16">
        <v>64</v>
      </c>
      <c r="P150" s="16">
        <v>58</v>
      </c>
      <c r="Q150" s="16">
        <v>53</v>
      </c>
    </row>
    <row r="151" spans="1:70" ht="15.75">
      <c r="A151" s="24">
        <v>50</v>
      </c>
      <c r="B151" s="25" t="s">
        <v>253</v>
      </c>
      <c r="C151" s="14" t="s">
        <v>243</v>
      </c>
      <c r="D151" s="15" t="s">
        <v>244</v>
      </c>
      <c r="E151" s="16">
        <f t="shared" si="2"/>
        <v>36</v>
      </c>
      <c r="F151" s="16"/>
      <c r="G151" s="16">
        <v>1</v>
      </c>
      <c r="H151" s="16">
        <v>3</v>
      </c>
      <c r="I151" s="16">
        <v>2</v>
      </c>
      <c r="J151" s="16">
        <v>2</v>
      </c>
      <c r="K151" s="16"/>
      <c r="L151" s="16">
        <v>1</v>
      </c>
      <c r="M151" s="16">
        <v>5</v>
      </c>
      <c r="N151" s="16">
        <v>5</v>
      </c>
      <c r="O151" s="16">
        <v>5</v>
      </c>
      <c r="P151" s="16">
        <v>7</v>
      </c>
      <c r="Q151" s="16">
        <v>5</v>
      </c>
    </row>
    <row r="152" spans="1:70" ht="15.75">
      <c r="A152" s="24">
        <v>50</v>
      </c>
      <c r="B152" s="25" t="s">
        <v>253</v>
      </c>
      <c r="C152" s="14" t="s">
        <v>123</v>
      </c>
      <c r="D152" s="15" t="s">
        <v>124</v>
      </c>
      <c r="E152" s="16">
        <f t="shared" si="2"/>
        <v>14</v>
      </c>
      <c r="F152" s="16"/>
      <c r="G152" s="16"/>
      <c r="H152" s="16"/>
      <c r="I152" s="16">
        <v>1</v>
      </c>
      <c r="J152" s="16"/>
      <c r="K152" s="16"/>
      <c r="L152" s="16"/>
      <c r="M152" s="16">
        <v>1</v>
      </c>
      <c r="N152" s="16">
        <v>3</v>
      </c>
      <c r="O152" s="16">
        <v>3</v>
      </c>
      <c r="P152" s="16">
        <v>3</v>
      </c>
      <c r="Q152" s="16">
        <v>3</v>
      </c>
    </row>
    <row r="153" spans="1:70" ht="15.75">
      <c r="A153" s="24">
        <v>50</v>
      </c>
      <c r="B153" s="25" t="s">
        <v>253</v>
      </c>
      <c r="C153" s="14" t="s">
        <v>256</v>
      </c>
      <c r="D153" s="15" t="s">
        <v>257</v>
      </c>
      <c r="E153" s="16">
        <f t="shared" si="2"/>
        <v>4</v>
      </c>
      <c r="F153" s="16"/>
      <c r="G153" s="16"/>
      <c r="H153" s="16"/>
      <c r="I153" s="16"/>
      <c r="J153" s="16"/>
      <c r="K153" s="16"/>
      <c r="L153" s="16"/>
      <c r="M153" s="16">
        <v>1</v>
      </c>
      <c r="N153" s="16">
        <v>1</v>
      </c>
      <c r="O153" s="16">
        <v>1</v>
      </c>
      <c r="P153" s="16">
        <v>1</v>
      </c>
      <c r="Q153" s="16"/>
    </row>
    <row r="154" spans="1:70" ht="15.75">
      <c r="A154" s="24">
        <v>50</v>
      </c>
      <c r="B154" s="25" t="s">
        <v>253</v>
      </c>
      <c r="C154" s="14" t="s">
        <v>258</v>
      </c>
      <c r="D154" s="15" t="s">
        <v>259</v>
      </c>
      <c r="E154" s="16">
        <f t="shared" si="2"/>
        <v>2</v>
      </c>
      <c r="F154" s="16"/>
      <c r="G154" s="16">
        <v>1</v>
      </c>
      <c r="H154" s="16"/>
      <c r="I154" s="16">
        <v>1</v>
      </c>
      <c r="J154" s="16"/>
      <c r="K154" s="16"/>
      <c r="L154" s="16"/>
      <c r="M154" s="16"/>
      <c r="N154" s="16"/>
      <c r="O154" s="16"/>
      <c r="P154" s="16"/>
      <c r="Q154" s="16"/>
    </row>
    <row r="155" spans="1:70" ht="15.75">
      <c r="A155" s="24">
        <v>50</v>
      </c>
      <c r="B155" s="25" t="s">
        <v>253</v>
      </c>
      <c r="C155" s="14" t="s">
        <v>57</v>
      </c>
      <c r="D155" s="15" t="s">
        <v>58</v>
      </c>
      <c r="E155" s="16">
        <f t="shared" si="2"/>
        <v>14</v>
      </c>
      <c r="F155" s="16"/>
      <c r="G155" s="16"/>
      <c r="H155" s="16"/>
      <c r="I155" s="16"/>
      <c r="J155" s="16">
        <v>2</v>
      </c>
      <c r="K155" s="16">
        <v>5</v>
      </c>
      <c r="L155" s="16">
        <v>6</v>
      </c>
      <c r="M155" s="16"/>
      <c r="N155" s="16">
        <v>1</v>
      </c>
      <c r="O155" s="16"/>
      <c r="P155" s="16"/>
      <c r="Q155" s="16"/>
    </row>
    <row r="156" spans="1:70" ht="15.75">
      <c r="A156" s="24">
        <v>52</v>
      </c>
      <c r="B156" s="25" t="s">
        <v>260</v>
      </c>
      <c r="C156" s="14" t="s">
        <v>53</v>
      </c>
      <c r="D156" s="15" t="s">
        <v>54</v>
      </c>
      <c r="E156" s="16">
        <f t="shared" si="2"/>
        <v>2</v>
      </c>
      <c r="F156" s="16"/>
      <c r="G156" s="16"/>
      <c r="H156" s="16">
        <v>1</v>
      </c>
      <c r="I156" s="16"/>
      <c r="J156" s="16"/>
      <c r="K156" s="16"/>
      <c r="L156" s="16"/>
      <c r="M156" s="16"/>
      <c r="N156" s="16">
        <v>1</v>
      </c>
      <c r="O156" s="16"/>
      <c r="P156" s="16"/>
      <c r="Q156" s="16"/>
    </row>
    <row r="157" spans="1:70" ht="15.75">
      <c r="A157" s="24">
        <v>52</v>
      </c>
      <c r="B157" s="25" t="s">
        <v>260</v>
      </c>
      <c r="C157" s="14" t="s">
        <v>261</v>
      </c>
      <c r="D157" s="15" t="s">
        <v>262</v>
      </c>
      <c r="E157" s="16">
        <f t="shared" si="2"/>
        <v>1058</v>
      </c>
      <c r="F157" s="16">
        <v>25</v>
      </c>
      <c r="G157" s="16">
        <v>80</v>
      </c>
      <c r="H157" s="16">
        <v>96</v>
      </c>
      <c r="I157" s="16">
        <v>133</v>
      </c>
      <c r="J157" s="16">
        <v>66</v>
      </c>
      <c r="K157" s="16">
        <v>68</v>
      </c>
      <c r="L157" s="16">
        <v>38</v>
      </c>
      <c r="M157" s="16">
        <v>86</v>
      </c>
      <c r="N157" s="16">
        <v>90</v>
      </c>
      <c r="O157" s="16">
        <v>135</v>
      </c>
      <c r="P157" s="16">
        <v>150</v>
      </c>
      <c r="Q157" s="16">
        <v>91</v>
      </c>
    </row>
    <row r="158" spans="1:70" ht="15.75">
      <c r="A158" s="24">
        <v>52</v>
      </c>
      <c r="B158" s="25" t="s">
        <v>260</v>
      </c>
      <c r="C158" s="14" t="s">
        <v>263</v>
      </c>
      <c r="D158" s="15" t="s">
        <v>264</v>
      </c>
      <c r="E158" s="16">
        <f t="shared" si="2"/>
        <v>453</v>
      </c>
      <c r="F158" s="16">
        <v>13</v>
      </c>
      <c r="G158" s="16">
        <v>40</v>
      </c>
      <c r="H158" s="16">
        <v>32</v>
      </c>
      <c r="I158" s="16">
        <v>36</v>
      </c>
      <c r="J158" s="16">
        <v>30</v>
      </c>
      <c r="K158" s="16">
        <v>21</v>
      </c>
      <c r="L158" s="16">
        <v>31</v>
      </c>
      <c r="M158" s="16">
        <v>48</v>
      </c>
      <c r="N158" s="16">
        <v>49</v>
      </c>
      <c r="O158" s="16">
        <v>51</v>
      </c>
      <c r="P158" s="16">
        <v>51</v>
      </c>
      <c r="Q158" s="16">
        <v>51</v>
      </c>
    </row>
    <row r="159" spans="1:70" ht="15.75">
      <c r="A159" s="24">
        <v>52</v>
      </c>
      <c r="B159" s="25" t="s">
        <v>260</v>
      </c>
      <c r="C159" s="14" t="s">
        <v>265</v>
      </c>
      <c r="D159" s="15" t="s">
        <v>266</v>
      </c>
      <c r="E159" s="16">
        <f t="shared" si="2"/>
        <v>37</v>
      </c>
      <c r="F159" s="16"/>
      <c r="G159" s="16">
        <v>4</v>
      </c>
      <c r="H159" s="16">
        <v>4</v>
      </c>
      <c r="I159" s="16">
        <v>3</v>
      </c>
      <c r="J159" s="16">
        <v>3</v>
      </c>
      <c r="K159" s="16">
        <v>8</v>
      </c>
      <c r="L159" s="16">
        <v>2</v>
      </c>
      <c r="M159" s="16">
        <v>2</v>
      </c>
      <c r="N159" s="16">
        <v>3</v>
      </c>
      <c r="O159" s="16">
        <v>3</v>
      </c>
      <c r="P159" s="16">
        <v>3</v>
      </c>
      <c r="Q159" s="16">
        <v>2</v>
      </c>
    </row>
    <row r="160" spans="1:70" ht="15.75">
      <c r="A160" s="24">
        <v>52</v>
      </c>
      <c r="B160" s="25" t="s">
        <v>260</v>
      </c>
      <c r="C160" s="14" t="s">
        <v>267</v>
      </c>
      <c r="D160" s="15" t="s">
        <v>268</v>
      </c>
      <c r="E160" s="16">
        <f t="shared" si="2"/>
        <v>15</v>
      </c>
      <c r="F160" s="16"/>
      <c r="G160" s="16"/>
      <c r="H160" s="16"/>
      <c r="I160" s="16"/>
      <c r="J160" s="16"/>
      <c r="K160" s="16"/>
      <c r="L160" s="16">
        <v>1</v>
      </c>
      <c r="M160" s="16">
        <v>1</v>
      </c>
      <c r="N160" s="16">
        <v>2</v>
      </c>
      <c r="O160" s="16">
        <v>3</v>
      </c>
      <c r="P160" s="16">
        <v>3</v>
      </c>
      <c r="Q160" s="16">
        <v>5</v>
      </c>
    </row>
    <row r="161" spans="1:17" ht="15.75">
      <c r="A161" s="24">
        <v>52</v>
      </c>
      <c r="B161" s="25" t="s">
        <v>260</v>
      </c>
      <c r="C161" s="14" t="s">
        <v>269</v>
      </c>
      <c r="D161" s="15" t="s">
        <v>270</v>
      </c>
      <c r="E161" s="16">
        <f t="shared" si="2"/>
        <v>28</v>
      </c>
      <c r="F161" s="16"/>
      <c r="G161" s="16"/>
      <c r="H161" s="16">
        <v>1</v>
      </c>
      <c r="I161" s="16"/>
      <c r="J161" s="16"/>
      <c r="K161" s="16"/>
      <c r="L161" s="16">
        <v>1</v>
      </c>
      <c r="M161" s="16">
        <v>1</v>
      </c>
      <c r="N161" s="16">
        <v>5</v>
      </c>
      <c r="O161" s="16">
        <v>6</v>
      </c>
      <c r="P161" s="16">
        <v>5</v>
      </c>
      <c r="Q161" s="16">
        <v>9</v>
      </c>
    </row>
    <row r="162" spans="1:17" ht="15.75">
      <c r="A162" s="24">
        <v>52</v>
      </c>
      <c r="B162" s="25" t="s">
        <v>260</v>
      </c>
      <c r="C162" s="14" t="s">
        <v>271</v>
      </c>
      <c r="D162" s="15" t="s">
        <v>272</v>
      </c>
      <c r="E162" s="16">
        <f t="shared" si="2"/>
        <v>764</v>
      </c>
      <c r="F162" s="16">
        <v>15</v>
      </c>
      <c r="G162" s="16">
        <v>28</v>
      </c>
      <c r="H162" s="16">
        <v>66</v>
      </c>
      <c r="I162" s="16">
        <v>53</v>
      </c>
      <c r="J162" s="16">
        <v>47</v>
      </c>
      <c r="K162" s="16">
        <v>98</v>
      </c>
      <c r="L162" s="16">
        <v>192</v>
      </c>
      <c r="M162" s="16">
        <v>54</v>
      </c>
      <c r="N162" s="16">
        <v>46</v>
      </c>
      <c r="O162" s="16">
        <v>59</v>
      </c>
      <c r="P162" s="16">
        <v>52</v>
      </c>
      <c r="Q162" s="16">
        <v>54</v>
      </c>
    </row>
    <row r="163" spans="1:17" ht="15.75">
      <c r="A163" s="24">
        <v>52</v>
      </c>
      <c r="B163" s="25" t="s">
        <v>260</v>
      </c>
      <c r="C163" s="14" t="s">
        <v>113</v>
      </c>
      <c r="D163" s="15" t="s">
        <v>114</v>
      </c>
      <c r="E163" s="16">
        <f t="shared" si="2"/>
        <v>28</v>
      </c>
      <c r="F163" s="16"/>
      <c r="G163" s="16"/>
      <c r="H163" s="16">
        <v>4</v>
      </c>
      <c r="I163" s="16">
        <v>4</v>
      </c>
      <c r="J163" s="16">
        <v>3</v>
      </c>
      <c r="K163" s="16">
        <v>4</v>
      </c>
      <c r="L163" s="16">
        <v>2</v>
      </c>
      <c r="M163" s="16"/>
      <c r="N163" s="16">
        <v>3</v>
      </c>
      <c r="O163" s="16">
        <v>2</v>
      </c>
      <c r="P163" s="16">
        <v>2</v>
      </c>
      <c r="Q163" s="16">
        <v>4</v>
      </c>
    </row>
    <row r="164" spans="1:17" ht="15.75">
      <c r="A164" s="24">
        <v>55</v>
      </c>
      <c r="B164" s="25" t="s">
        <v>273</v>
      </c>
      <c r="C164" s="14" t="s">
        <v>62</v>
      </c>
      <c r="D164" s="15" t="s">
        <v>63</v>
      </c>
      <c r="E164" s="16">
        <f t="shared" si="2"/>
        <v>2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>
        <v>1</v>
      </c>
      <c r="P164" s="16"/>
      <c r="Q164" s="16">
        <v>1</v>
      </c>
    </row>
    <row r="165" spans="1:17" ht="15.75">
      <c r="A165" s="24">
        <v>55</v>
      </c>
      <c r="B165" s="25" t="s">
        <v>273</v>
      </c>
      <c r="C165" s="14" t="s">
        <v>101</v>
      </c>
      <c r="D165" s="15" t="s">
        <v>102</v>
      </c>
      <c r="E165" s="16">
        <f t="shared" si="2"/>
        <v>70</v>
      </c>
      <c r="F165" s="16"/>
      <c r="G165" s="16">
        <v>6</v>
      </c>
      <c r="H165" s="16">
        <v>16</v>
      </c>
      <c r="I165" s="16">
        <v>7</v>
      </c>
      <c r="J165" s="16">
        <v>2</v>
      </c>
      <c r="K165" s="16">
        <v>4</v>
      </c>
      <c r="L165" s="16">
        <v>5</v>
      </c>
      <c r="M165" s="16">
        <v>6</v>
      </c>
      <c r="N165" s="16">
        <v>6</v>
      </c>
      <c r="O165" s="16">
        <v>6</v>
      </c>
      <c r="P165" s="16">
        <v>5</v>
      </c>
      <c r="Q165" s="16">
        <v>7</v>
      </c>
    </row>
    <row r="166" spans="1:17" ht="15.75">
      <c r="A166" s="24">
        <v>55</v>
      </c>
      <c r="B166" s="25" t="s">
        <v>273</v>
      </c>
      <c r="C166" s="14" t="s">
        <v>134</v>
      </c>
      <c r="D166" s="15" t="s">
        <v>135</v>
      </c>
      <c r="E166" s="16">
        <f t="shared" si="2"/>
        <v>4</v>
      </c>
      <c r="F166" s="16">
        <v>3</v>
      </c>
      <c r="G166" s="16">
        <v>1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15.75">
      <c r="A167" s="24">
        <v>55</v>
      </c>
      <c r="B167" s="25" t="s">
        <v>273</v>
      </c>
      <c r="C167" s="14" t="s">
        <v>136</v>
      </c>
      <c r="D167" s="15" t="s">
        <v>137</v>
      </c>
      <c r="E167" s="16">
        <f t="shared" si="2"/>
        <v>1</v>
      </c>
      <c r="F167" s="16"/>
      <c r="G167" s="16"/>
      <c r="H167" s="16"/>
      <c r="I167" s="16"/>
      <c r="J167" s="16">
        <v>1</v>
      </c>
      <c r="K167" s="16"/>
      <c r="L167" s="16"/>
      <c r="M167" s="16"/>
      <c r="N167" s="16"/>
      <c r="O167" s="16"/>
      <c r="P167" s="16"/>
      <c r="Q167" s="16"/>
    </row>
    <row r="168" spans="1:17" ht="15.75">
      <c r="A168" s="24">
        <v>55</v>
      </c>
      <c r="B168" s="25" t="s">
        <v>273</v>
      </c>
      <c r="C168" s="14" t="s">
        <v>274</v>
      </c>
      <c r="D168" s="15" t="s">
        <v>275</v>
      </c>
      <c r="E168" s="16">
        <f t="shared" si="2"/>
        <v>6</v>
      </c>
      <c r="F168" s="16"/>
      <c r="G168" s="16"/>
      <c r="H168" s="16"/>
      <c r="I168" s="16"/>
      <c r="J168" s="16"/>
      <c r="K168" s="16"/>
      <c r="L168" s="16">
        <v>2</v>
      </c>
      <c r="M168" s="16">
        <v>1</v>
      </c>
      <c r="N168" s="16">
        <v>1</v>
      </c>
      <c r="O168" s="16">
        <v>1</v>
      </c>
      <c r="P168" s="16">
        <v>1</v>
      </c>
      <c r="Q168" s="16"/>
    </row>
    <row r="169" spans="1:17" ht="15.75">
      <c r="A169" s="24">
        <v>55</v>
      </c>
      <c r="B169" s="25" t="s">
        <v>273</v>
      </c>
      <c r="C169" s="14" t="s">
        <v>276</v>
      </c>
      <c r="D169" s="15" t="s">
        <v>277</v>
      </c>
      <c r="E169" s="16">
        <f t="shared" si="2"/>
        <v>2</v>
      </c>
      <c r="F169" s="16"/>
      <c r="G169" s="16"/>
      <c r="H169" s="16">
        <v>1</v>
      </c>
      <c r="I169" s="16"/>
      <c r="J169" s="16"/>
      <c r="K169" s="16">
        <v>1</v>
      </c>
      <c r="L169" s="16"/>
      <c r="M169" s="16"/>
      <c r="N169" s="16"/>
      <c r="O169" s="16"/>
      <c r="P169" s="16"/>
      <c r="Q169" s="16"/>
    </row>
    <row r="170" spans="1:17" ht="15.75">
      <c r="A170" s="24">
        <v>55</v>
      </c>
      <c r="B170" s="25" t="s">
        <v>273</v>
      </c>
      <c r="C170" s="14" t="s">
        <v>146</v>
      </c>
      <c r="D170" s="15" t="s">
        <v>147</v>
      </c>
      <c r="E170" s="16">
        <f t="shared" si="2"/>
        <v>72</v>
      </c>
      <c r="F170" s="16"/>
      <c r="G170" s="16">
        <v>22</v>
      </c>
      <c r="H170" s="16"/>
      <c r="I170" s="16"/>
      <c r="J170" s="16"/>
      <c r="K170" s="16"/>
      <c r="L170" s="16"/>
      <c r="M170" s="16">
        <v>10</v>
      </c>
      <c r="N170" s="16">
        <v>10</v>
      </c>
      <c r="O170" s="16">
        <v>10</v>
      </c>
      <c r="P170" s="16">
        <v>10</v>
      </c>
      <c r="Q170" s="16">
        <v>10</v>
      </c>
    </row>
    <row r="171" spans="1:17" ht="15.75">
      <c r="A171" s="24">
        <v>55</v>
      </c>
      <c r="B171" s="25" t="s">
        <v>273</v>
      </c>
      <c r="C171" s="14" t="s">
        <v>121</v>
      </c>
      <c r="D171" s="15" t="s">
        <v>122</v>
      </c>
      <c r="E171" s="16">
        <f t="shared" si="2"/>
        <v>3</v>
      </c>
      <c r="F171" s="16"/>
      <c r="G171" s="16"/>
      <c r="H171" s="16"/>
      <c r="I171" s="16"/>
      <c r="J171" s="16"/>
      <c r="K171" s="16"/>
      <c r="L171" s="16"/>
      <c r="M171" s="16"/>
      <c r="N171" s="16">
        <v>1</v>
      </c>
      <c r="O171" s="16"/>
      <c r="P171" s="16">
        <v>1</v>
      </c>
      <c r="Q171" s="16">
        <v>1</v>
      </c>
    </row>
    <row r="172" spans="1:17" ht="15.75">
      <c r="A172" s="24">
        <v>55</v>
      </c>
      <c r="B172" s="25" t="s">
        <v>273</v>
      </c>
      <c r="C172" s="14" t="s">
        <v>194</v>
      </c>
      <c r="D172" s="15" t="s">
        <v>195</v>
      </c>
      <c r="E172" s="16">
        <f t="shared" si="2"/>
        <v>16</v>
      </c>
      <c r="F172" s="16"/>
      <c r="G172" s="16">
        <v>1</v>
      </c>
      <c r="H172" s="16">
        <v>6</v>
      </c>
      <c r="I172" s="16">
        <v>4</v>
      </c>
      <c r="J172" s="16">
        <v>2</v>
      </c>
      <c r="K172" s="16">
        <v>3</v>
      </c>
      <c r="L172" s="16"/>
      <c r="M172" s="16"/>
      <c r="N172" s="16"/>
      <c r="O172" s="16"/>
      <c r="P172" s="16"/>
      <c r="Q172" s="16"/>
    </row>
    <row r="173" spans="1:17" ht="15.75">
      <c r="A173" s="24">
        <v>55</v>
      </c>
      <c r="B173" s="25" t="s">
        <v>273</v>
      </c>
      <c r="C173" s="14" t="s">
        <v>261</v>
      </c>
      <c r="D173" s="15" t="s">
        <v>262</v>
      </c>
      <c r="E173" s="16">
        <f t="shared" si="2"/>
        <v>1</v>
      </c>
      <c r="F173" s="16"/>
      <c r="G173" s="16">
        <v>1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ht="15.75">
      <c r="A174" s="24">
        <v>55</v>
      </c>
      <c r="B174" s="25" t="s">
        <v>273</v>
      </c>
      <c r="C174" s="14" t="s">
        <v>263</v>
      </c>
      <c r="D174" s="15" t="s">
        <v>264</v>
      </c>
      <c r="E174" s="16">
        <f t="shared" si="2"/>
        <v>2</v>
      </c>
      <c r="F174" s="16"/>
      <c r="G174" s="16"/>
      <c r="H174" s="16">
        <v>2</v>
      </c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ht="15.75">
      <c r="A175" s="24">
        <v>55</v>
      </c>
      <c r="B175" s="25" t="s">
        <v>273</v>
      </c>
      <c r="C175" s="14" t="s">
        <v>278</v>
      </c>
      <c r="D175" s="15" t="s">
        <v>279</v>
      </c>
      <c r="E175" s="16">
        <f t="shared" si="2"/>
        <v>884</v>
      </c>
      <c r="F175" s="16">
        <v>5</v>
      </c>
      <c r="G175" s="16">
        <v>26</v>
      </c>
      <c r="H175" s="16">
        <v>61</v>
      </c>
      <c r="I175" s="16">
        <v>80</v>
      </c>
      <c r="J175" s="16">
        <v>68</v>
      </c>
      <c r="K175" s="16">
        <v>66</v>
      </c>
      <c r="L175" s="16">
        <v>27</v>
      </c>
      <c r="M175" s="16">
        <v>114</v>
      </c>
      <c r="N175" s="16">
        <v>106</v>
      </c>
      <c r="O175" s="16">
        <v>111</v>
      </c>
      <c r="P175" s="16">
        <v>109</v>
      </c>
      <c r="Q175" s="16">
        <v>111</v>
      </c>
    </row>
    <row r="176" spans="1:17" ht="15.75">
      <c r="A176" s="24">
        <v>55</v>
      </c>
      <c r="B176" s="25" t="s">
        <v>273</v>
      </c>
      <c r="C176" s="14" t="s">
        <v>280</v>
      </c>
      <c r="D176" s="15" t="s">
        <v>281</v>
      </c>
      <c r="E176" s="16">
        <f t="shared" si="2"/>
        <v>1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>
        <v>1</v>
      </c>
    </row>
    <row r="177" spans="1:17" ht="15.75">
      <c r="A177" s="24">
        <v>55</v>
      </c>
      <c r="B177" s="25" t="s">
        <v>273</v>
      </c>
      <c r="C177" s="14" t="s">
        <v>125</v>
      </c>
      <c r="D177" s="15" t="s">
        <v>126</v>
      </c>
      <c r="E177" s="16">
        <f t="shared" si="2"/>
        <v>297</v>
      </c>
      <c r="F177" s="16">
        <v>3</v>
      </c>
      <c r="G177" s="16">
        <v>8</v>
      </c>
      <c r="H177" s="16">
        <v>31</v>
      </c>
      <c r="I177" s="16">
        <v>30</v>
      </c>
      <c r="J177" s="16">
        <v>26</v>
      </c>
      <c r="K177" s="16">
        <v>28</v>
      </c>
      <c r="L177" s="16">
        <v>12</v>
      </c>
      <c r="M177" s="16">
        <v>27</v>
      </c>
      <c r="N177" s="16">
        <v>25</v>
      </c>
      <c r="O177" s="16">
        <v>35</v>
      </c>
      <c r="P177" s="16">
        <v>35</v>
      </c>
      <c r="Q177" s="16">
        <v>37</v>
      </c>
    </row>
    <row r="178" spans="1:17" ht="15.75">
      <c r="A178" s="24">
        <v>55</v>
      </c>
      <c r="B178" s="25" t="s">
        <v>273</v>
      </c>
      <c r="C178" s="14" t="s">
        <v>282</v>
      </c>
      <c r="D178" s="15" t="s">
        <v>283</v>
      </c>
      <c r="E178" s="16">
        <f t="shared" si="2"/>
        <v>21</v>
      </c>
      <c r="F178" s="16"/>
      <c r="G178" s="16"/>
      <c r="H178" s="16">
        <v>6</v>
      </c>
      <c r="I178" s="16">
        <v>7</v>
      </c>
      <c r="J178" s="16">
        <v>2</v>
      </c>
      <c r="K178" s="16">
        <v>5</v>
      </c>
      <c r="L178" s="16"/>
      <c r="M178" s="16"/>
      <c r="N178" s="16">
        <v>1</v>
      </c>
      <c r="O178" s="16"/>
      <c r="P178" s="16"/>
      <c r="Q178" s="16"/>
    </row>
    <row r="179" spans="1:17" ht="15.75">
      <c r="A179" s="24">
        <v>55</v>
      </c>
      <c r="B179" s="25" t="s">
        <v>273</v>
      </c>
      <c r="C179" s="14" t="s">
        <v>35</v>
      </c>
      <c r="D179" s="15" t="s">
        <v>36</v>
      </c>
      <c r="E179" s="16">
        <f t="shared" si="2"/>
        <v>3</v>
      </c>
      <c r="F179" s="16"/>
      <c r="G179" s="16"/>
      <c r="H179" s="16"/>
      <c r="I179" s="16"/>
      <c r="J179" s="16"/>
      <c r="K179" s="16"/>
      <c r="L179" s="16"/>
      <c r="M179" s="16"/>
      <c r="N179" s="16">
        <v>1</v>
      </c>
      <c r="O179" s="16"/>
      <c r="P179" s="16">
        <v>1</v>
      </c>
      <c r="Q179" s="16">
        <v>1</v>
      </c>
    </row>
    <row r="180" spans="1:17" ht="15.75">
      <c r="A180" s="24">
        <v>55</v>
      </c>
      <c r="B180" s="25" t="s">
        <v>273</v>
      </c>
      <c r="C180" s="14" t="s">
        <v>57</v>
      </c>
      <c r="D180" s="15" t="s">
        <v>58</v>
      </c>
      <c r="E180" s="16">
        <f t="shared" si="2"/>
        <v>48</v>
      </c>
      <c r="F180" s="16">
        <v>3</v>
      </c>
      <c r="G180" s="16">
        <v>4</v>
      </c>
      <c r="H180" s="16"/>
      <c r="I180" s="16">
        <v>2</v>
      </c>
      <c r="J180" s="16">
        <v>5</v>
      </c>
      <c r="K180" s="16">
        <v>4</v>
      </c>
      <c r="L180" s="16">
        <v>6</v>
      </c>
      <c r="M180" s="16">
        <v>5</v>
      </c>
      <c r="N180" s="16">
        <v>5</v>
      </c>
      <c r="O180" s="16">
        <v>5</v>
      </c>
      <c r="P180" s="16">
        <v>5</v>
      </c>
      <c r="Q180" s="16">
        <v>4</v>
      </c>
    </row>
    <row r="181" spans="1:17" ht="15.75">
      <c r="A181" s="24">
        <v>63</v>
      </c>
      <c r="B181" s="25" t="s">
        <v>284</v>
      </c>
      <c r="C181" s="14" t="s">
        <v>282</v>
      </c>
      <c r="D181" s="15" t="s">
        <v>283</v>
      </c>
      <c r="E181" s="16">
        <f t="shared" si="2"/>
        <v>468</v>
      </c>
      <c r="F181" s="16"/>
      <c r="G181" s="16"/>
      <c r="H181" s="16"/>
      <c r="I181" s="16"/>
      <c r="J181" s="16"/>
      <c r="K181" s="16">
        <v>51</v>
      </c>
      <c r="L181" s="16">
        <v>8</v>
      </c>
      <c r="M181" s="16">
        <v>38</v>
      </c>
      <c r="N181" s="16">
        <v>69</v>
      </c>
      <c r="O181" s="16">
        <v>80</v>
      </c>
      <c r="P181" s="16">
        <v>80</v>
      </c>
      <c r="Q181" s="16">
        <v>142</v>
      </c>
    </row>
    <row r="182" spans="1:17" ht="15.75">
      <c r="A182" s="24">
        <v>63</v>
      </c>
      <c r="B182" s="25" t="s">
        <v>284</v>
      </c>
      <c r="C182" s="14" t="s">
        <v>57</v>
      </c>
      <c r="D182" s="15" t="s">
        <v>58</v>
      </c>
      <c r="E182" s="16">
        <f t="shared" si="2"/>
        <v>49</v>
      </c>
      <c r="F182" s="16">
        <v>2</v>
      </c>
      <c r="G182" s="16">
        <v>3</v>
      </c>
      <c r="H182" s="16">
        <v>4</v>
      </c>
      <c r="I182" s="16">
        <v>5</v>
      </c>
      <c r="J182" s="16">
        <v>4</v>
      </c>
      <c r="K182" s="16">
        <v>7</v>
      </c>
      <c r="L182" s="16">
        <v>4</v>
      </c>
      <c r="M182" s="16">
        <v>4</v>
      </c>
      <c r="N182" s="16">
        <v>4</v>
      </c>
      <c r="O182" s="16">
        <v>4</v>
      </c>
      <c r="P182" s="16">
        <v>4</v>
      </c>
      <c r="Q182" s="16">
        <v>4</v>
      </c>
    </row>
    <row r="183" spans="1:17" ht="15.75">
      <c r="A183" s="28">
        <v>64</v>
      </c>
      <c r="B183" s="29" t="s">
        <v>285</v>
      </c>
      <c r="C183" s="30" t="s">
        <v>286</v>
      </c>
      <c r="D183" s="31" t="s">
        <v>287</v>
      </c>
      <c r="E183" s="32">
        <f t="shared" si="2"/>
        <v>5</v>
      </c>
      <c r="F183" s="32"/>
      <c r="G183" s="32"/>
      <c r="H183" s="32">
        <v>3</v>
      </c>
      <c r="I183" s="32">
        <v>1</v>
      </c>
      <c r="J183" s="32"/>
      <c r="K183" s="32"/>
      <c r="L183" s="32">
        <v>1</v>
      </c>
      <c r="M183" s="32"/>
      <c r="N183" s="32"/>
      <c r="O183" s="32"/>
      <c r="P183" s="32"/>
      <c r="Q183" s="32"/>
    </row>
    <row r="184" spans="1:17" ht="15.75">
      <c r="A184" s="28">
        <v>64</v>
      </c>
      <c r="B184" s="29" t="s">
        <v>285</v>
      </c>
      <c r="C184" s="30" t="s">
        <v>233</v>
      </c>
      <c r="D184" s="31" t="s">
        <v>234</v>
      </c>
      <c r="E184" s="32">
        <f t="shared" si="2"/>
        <v>9</v>
      </c>
      <c r="F184" s="32"/>
      <c r="G184" s="32">
        <v>5</v>
      </c>
      <c r="H184" s="32">
        <v>1</v>
      </c>
      <c r="I184" s="32"/>
      <c r="J184" s="32">
        <v>1</v>
      </c>
      <c r="K184" s="32">
        <v>2</v>
      </c>
      <c r="L184" s="32"/>
      <c r="M184" s="32"/>
      <c r="N184" s="32"/>
      <c r="O184" s="32"/>
      <c r="P184" s="32"/>
      <c r="Q184" s="32"/>
    </row>
    <row r="185" spans="1:17" ht="15.75">
      <c r="A185" s="28">
        <v>64</v>
      </c>
      <c r="B185" s="29" t="s">
        <v>285</v>
      </c>
      <c r="C185" s="30" t="s">
        <v>288</v>
      </c>
      <c r="D185" s="31" t="s">
        <v>289</v>
      </c>
      <c r="E185" s="32">
        <f t="shared" si="2"/>
        <v>154</v>
      </c>
      <c r="F185" s="32">
        <v>6</v>
      </c>
      <c r="G185" s="32">
        <v>11</v>
      </c>
      <c r="H185" s="32">
        <v>14</v>
      </c>
      <c r="I185" s="32">
        <v>13</v>
      </c>
      <c r="J185" s="32">
        <v>11</v>
      </c>
      <c r="K185" s="32">
        <v>15</v>
      </c>
      <c r="L185" s="32">
        <v>20</v>
      </c>
      <c r="M185" s="32">
        <v>12</v>
      </c>
      <c r="N185" s="32">
        <v>15</v>
      </c>
      <c r="O185" s="32">
        <v>10</v>
      </c>
      <c r="P185" s="32">
        <v>15</v>
      </c>
      <c r="Q185" s="32">
        <v>12</v>
      </c>
    </row>
    <row r="186" spans="1:17" ht="15.75">
      <c r="A186" s="28">
        <v>64</v>
      </c>
      <c r="B186" s="29" t="s">
        <v>285</v>
      </c>
      <c r="C186" s="30" t="s">
        <v>235</v>
      </c>
      <c r="D186" s="31" t="s">
        <v>236</v>
      </c>
      <c r="E186" s="32">
        <f t="shared" si="2"/>
        <v>63</v>
      </c>
      <c r="F186" s="32">
        <v>4</v>
      </c>
      <c r="G186" s="32">
        <v>1</v>
      </c>
      <c r="H186" s="32">
        <v>9</v>
      </c>
      <c r="I186" s="32">
        <v>6</v>
      </c>
      <c r="J186" s="32">
        <v>5</v>
      </c>
      <c r="K186" s="32">
        <v>4</v>
      </c>
      <c r="L186" s="32">
        <v>5</v>
      </c>
      <c r="M186" s="32">
        <v>6</v>
      </c>
      <c r="N186" s="32">
        <v>6</v>
      </c>
      <c r="O186" s="32">
        <v>6</v>
      </c>
      <c r="P186" s="32">
        <v>6</v>
      </c>
      <c r="Q186" s="32">
        <v>5</v>
      </c>
    </row>
    <row r="187" spans="1:17" ht="15.75">
      <c r="A187" s="28">
        <v>64</v>
      </c>
      <c r="B187" s="29" t="s">
        <v>285</v>
      </c>
      <c r="C187" s="30" t="s">
        <v>290</v>
      </c>
      <c r="D187" s="31" t="s">
        <v>291</v>
      </c>
      <c r="E187" s="32">
        <f t="shared" si="2"/>
        <v>32</v>
      </c>
      <c r="F187" s="32">
        <v>1</v>
      </c>
      <c r="G187" s="32">
        <v>4</v>
      </c>
      <c r="H187" s="32">
        <v>2</v>
      </c>
      <c r="I187" s="32">
        <v>7</v>
      </c>
      <c r="J187" s="32">
        <v>8</v>
      </c>
      <c r="K187" s="32">
        <v>1</v>
      </c>
      <c r="L187" s="32">
        <v>5</v>
      </c>
      <c r="M187" s="32">
        <v>2</v>
      </c>
      <c r="N187" s="32">
        <v>1</v>
      </c>
      <c r="O187" s="32"/>
      <c r="P187" s="32"/>
      <c r="Q187" s="32">
        <v>1</v>
      </c>
    </row>
    <row r="188" spans="1:17" ht="15.75">
      <c r="A188" s="28">
        <v>64</v>
      </c>
      <c r="B188" s="29" t="s">
        <v>285</v>
      </c>
      <c r="C188" s="30" t="s">
        <v>292</v>
      </c>
      <c r="D188" s="31" t="s">
        <v>293</v>
      </c>
      <c r="E188" s="32">
        <f t="shared" si="2"/>
        <v>59</v>
      </c>
      <c r="F188" s="32">
        <v>1</v>
      </c>
      <c r="G188" s="32">
        <v>1</v>
      </c>
      <c r="H188" s="32">
        <v>6</v>
      </c>
      <c r="I188" s="32">
        <v>1</v>
      </c>
      <c r="J188" s="32">
        <v>9</v>
      </c>
      <c r="K188" s="32">
        <v>6</v>
      </c>
      <c r="L188" s="32">
        <v>6</v>
      </c>
      <c r="M188" s="32">
        <v>6</v>
      </c>
      <c r="N188" s="32">
        <v>6</v>
      </c>
      <c r="O188" s="32">
        <v>6</v>
      </c>
      <c r="P188" s="32">
        <v>6</v>
      </c>
      <c r="Q188" s="32">
        <v>5</v>
      </c>
    </row>
    <row r="189" spans="1:17" ht="15.75">
      <c r="A189" s="28">
        <v>64</v>
      </c>
      <c r="B189" s="29" t="s">
        <v>285</v>
      </c>
      <c r="C189" s="30" t="s">
        <v>237</v>
      </c>
      <c r="D189" s="31" t="s">
        <v>238</v>
      </c>
      <c r="E189" s="32">
        <f t="shared" si="2"/>
        <v>101</v>
      </c>
      <c r="F189" s="32">
        <v>12</v>
      </c>
      <c r="G189" s="32">
        <v>2</v>
      </c>
      <c r="H189" s="32">
        <v>6</v>
      </c>
      <c r="I189" s="32">
        <v>18</v>
      </c>
      <c r="J189" s="32">
        <v>8</v>
      </c>
      <c r="K189" s="32">
        <v>8</v>
      </c>
      <c r="L189" s="32">
        <v>9</v>
      </c>
      <c r="M189" s="32">
        <v>7</v>
      </c>
      <c r="N189" s="32">
        <v>8</v>
      </c>
      <c r="O189" s="32">
        <v>7</v>
      </c>
      <c r="P189" s="32">
        <v>8</v>
      </c>
      <c r="Q189" s="32">
        <v>8</v>
      </c>
    </row>
    <row r="190" spans="1:17" ht="15.75">
      <c r="A190" s="28">
        <v>64</v>
      </c>
      <c r="B190" s="29" t="s">
        <v>285</v>
      </c>
      <c r="C190" s="30" t="s">
        <v>294</v>
      </c>
      <c r="D190" s="31" t="s">
        <v>295</v>
      </c>
      <c r="E190" s="32">
        <f t="shared" si="2"/>
        <v>16</v>
      </c>
      <c r="F190" s="32"/>
      <c r="G190" s="32">
        <v>1</v>
      </c>
      <c r="H190" s="32"/>
      <c r="I190" s="32"/>
      <c r="J190" s="32"/>
      <c r="K190" s="32"/>
      <c r="L190" s="32"/>
      <c r="M190" s="32">
        <v>3</v>
      </c>
      <c r="N190" s="32">
        <v>3</v>
      </c>
      <c r="O190" s="32">
        <v>3</v>
      </c>
      <c r="P190" s="32">
        <v>3</v>
      </c>
      <c r="Q190" s="32">
        <v>3</v>
      </c>
    </row>
    <row r="191" spans="1:17" ht="15.75">
      <c r="A191" s="28">
        <v>64</v>
      </c>
      <c r="B191" s="29" t="s">
        <v>285</v>
      </c>
      <c r="C191" s="30" t="s">
        <v>239</v>
      </c>
      <c r="D191" s="31" t="s">
        <v>240</v>
      </c>
      <c r="E191" s="32">
        <f t="shared" si="2"/>
        <v>123</v>
      </c>
      <c r="F191" s="32">
        <v>5</v>
      </c>
      <c r="G191" s="32">
        <v>5</v>
      </c>
      <c r="H191" s="32">
        <v>19</v>
      </c>
      <c r="I191" s="32">
        <v>17</v>
      </c>
      <c r="J191" s="32">
        <v>13</v>
      </c>
      <c r="K191" s="32">
        <v>9</v>
      </c>
      <c r="L191" s="32">
        <v>11</v>
      </c>
      <c r="M191" s="32">
        <v>9</v>
      </c>
      <c r="N191" s="32">
        <v>9</v>
      </c>
      <c r="O191" s="32">
        <v>8</v>
      </c>
      <c r="P191" s="32">
        <v>9</v>
      </c>
      <c r="Q191" s="32">
        <v>9</v>
      </c>
    </row>
    <row r="192" spans="1:17" ht="15.75">
      <c r="A192" s="28">
        <v>64</v>
      </c>
      <c r="B192" s="29" t="s">
        <v>285</v>
      </c>
      <c r="C192" s="30" t="s">
        <v>241</v>
      </c>
      <c r="D192" s="31" t="s">
        <v>242</v>
      </c>
      <c r="E192" s="32">
        <f t="shared" si="2"/>
        <v>13</v>
      </c>
      <c r="F192" s="32"/>
      <c r="G192" s="32"/>
      <c r="H192" s="32"/>
      <c r="I192" s="32"/>
      <c r="J192" s="32">
        <v>1</v>
      </c>
      <c r="K192" s="32">
        <v>4</v>
      </c>
      <c r="L192" s="32">
        <v>1</v>
      </c>
      <c r="M192" s="32">
        <v>2</v>
      </c>
      <c r="N192" s="32">
        <v>2</v>
      </c>
      <c r="O192" s="32">
        <v>1</v>
      </c>
      <c r="P192" s="32">
        <v>1</v>
      </c>
      <c r="Q192" s="32">
        <v>1</v>
      </c>
    </row>
    <row r="193" spans="1:70" ht="15.75">
      <c r="A193" s="28">
        <v>64</v>
      </c>
      <c r="B193" s="29" t="s">
        <v>285</v>
      </c>
      <c r="C193" s="30" t="s">
        <v>296</v>
      </c>
      <c r="D193" s="31" t="s">
        <v>297</v>
      </c>
      <c r="E193" s="32">
        <f t="shared" si="2"/>
        <v>13</v>
      </c>
      <c r="F193" s="32"/>
      <c r="G193" s="32"/>
      <c r="H193" s="32"/>
      <c r="I193" s="32"/>
      <c r="J193" s="32">
        <v>2</v>
      </c>
      <c r="K193" s="32"/>
      <c r="L193" s="32">
        <v>1</v>
      </c>
      <c r="M193" s="32">
        <v>2</v>
      </c>
      <c r="N193" s="32">
        <v>2</v>
      </c>
      <c r="O193" s="32">
        <v>2</v>
      </c>
      <c r="P193" s="32">
        <v>2</v>
      </c>
      <c r="Q193" s="32">
        <v>2</v>
      </c>
    </row>
    <row r="194" spans="1:70" ht="15.75">
      <c r="A194" s="24">
        <v>65</v>
      </c>
      <c r="B194" s="25" t="s">
        <v>298</v>
      </c>
      <c r="C194" s="14" t="s">
        <v>101</v>
      </c>
      <c r="D194" s="15" t="s">
        <v>102</v>
      </c>
      <c r="E194" s="16">
        <f t="shared" si="2"/>
        <v>43</v>
      </c>
      <c r="F194" s="16"/>
      <c r="G194" s="16"/>
      <c r="H194" s="16">
        <v>9</v>
      </c>
      <c r="I194" s="16">
        <v>4</v>
      </c>
      <c r="J194" s="16">
        <v>4</v>
      </c>
      <c r="K194" s="16">
        <v>5</v>
      </c>
      <c r="L194" s="16">
        <v>1</v>
      </c>
      <c r="M194" s="16">
        <v>4</v>
      </c>
      <c r="N194" s="16">
        <v>4</v>
      </c>
      <c r="O194" s="16">
        <v>4</v>
      </c>
      <c r="P194" s="16">
        <v>4</v>
      </c>
      <c r="Q194" s="16">
        <v>4</v>
      </c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</row>
    <row r="195" spans="1:70" ht="15.75">
      <c r="A195" s="24">
        <v>65</v>
      </c>
      <c r="B195" s="25" t="s">
        <v>298</v>
      </c>
      <c r="C195" s="14" t="s">
        <v>142</v>
      </c>
      <c r="D195" s="15" t="s">
        <v>143</v>
      </c>
      <c r="E195" s="16">
        <f t="shared" si="2"/>
        <v>1</v>
      </c>
      <c r="F195" s="16"/>
      <c r="G195" s="16"/>
      <c r="H195" s="16"/>
      <c r="I195" s="16"/>
      <c r="J195" s="16">
        <v>1</v>
      </c>
      <c r="K195" s="16"/>
      <c r="L195" s="16"/>
      <c r="M195" s="16"/>
      <c r="N195" s="16"/>
      <c r="O195" s="16"/>
      <c r="P195" s="16"/>
      <c r="Q195" s="16"/>
    </row>
    <row r="196" spans="1:70" ht="15.75">
      <c r="A196" s="24">
        <v>65</v>
      </c>
      <c r="B196" s="25" t="s">
        <v>298</v>
      </c>
      <c r="C196" s="14" t="s">
        <v>146</v>
      </c>
      <c r="D196" s="15" t="s">
        <v>147</v>
      </c>
      <c r="E196" s="16">
        <f t="shared" si="2"/>
        <v>2</v>
      </c>
      <c r="F196" s="16"/>
      <c r="G196" s="16"/>
      <c r="H196" s="16"/>
      <c r="I196" s="16"/>
      <c r="J196" s="16"/>
      <c r="K196" s="16"/>
      <c r="L196" s="16"/>
      <c r="M196" s="16">
        <v>1</v>
      </c>
      <c r="N196" s="16"/>
      <c r="O196" s="16"/>
      <c r="P196" s="16"/>
      <c r="Q196" s="16">
        <v>1</v>
      </c>
    </row>
    <row r="197" spans="1:70" ht="15.75">
      <c r="A197" s="24">
        <v>65</v>
      </c>
      <c r="B197" s="25" t="s">
        <v>298</v>
      </c>
      <c r="C197" s="14" t="s">
        <v>190</v>
      </c>
      <c r="D197" s="15" t="s">
        <v>191</v>
      </c>
      <c r="E197" s="16">
        <f t="shared" si="2"/>
        <v>82</v>
      </c>
      <c r="F197" s="16"/>
      <c r="G197" s="16"/>
      <c r="H197" s="16"/>
      <c r="I197" s="16">
        <v>7</v>
      </c>
      <c r="J197" s="16">
        <v>5</v>
      </c>
      <c r="K197" s="16">
        <v>12</v>
      </c>
      <c r="L197" s="16">
        <v>2</v>
      </c>
      <c r="M197" s="16">
        <v>10</v>
      </c>
      <c r="N197" s="16">
        <v>10</v>
      </c>
      <c r="O197" s="16">
        <v>10</v>
      </c>
      <c r="P197" s="16">
        <v>10</v>
      </c>
      <c r="Q197" s="16">
        <v>16</v>
      </c>
    </row>
    <row r="198" spans="1:70" ht="15.75">
      <c r="A198" s="24">
        <v>65</v>
      </c>
      <c r="B198" s="25" t="s">
        <v>298</v>
      </c>
      <c r="C198" s="14" t="s">
        <v>150</v>
      </c>
      <c r="D198" s="15" t="s">
        <v>151</v>
      </c>
      <c r="E198" s="16">
        <f t="shared" ref="E198:E261" si="3">SUM(F198:Q198)</f>
        <v>330</v>
      </c>
      <c r="F198" s="16"/>
      <c r="G198" s="16">
        <v>10</v>
      </c>
      <c r="H198" s="16">
        <v>26</v>
      </c>
      <c r="I198" s="16">
        <v>40</v>
      </c>
      <c r="J198" s="16">
        <v>30</v>
      </c>
      <c r="K198" s="16">
        <v>34</v>
      </c>
      <c r="L198" s="16">
        <v>40</v>
      </c>
      <c r="M198" s="16">
        <v>32</v>
      </c>
      <c r="N198" s="16">
        <v>15</v>
      </c>
      <c r="O198" s="16">
        <v>41</v>
      </c>
      <c r="P198" s="16">
        <v>31</v>
      </c>
      <c r="Q198" s="16">
        <v>31</v>
      </c>
    </row>
    <row r="199" spans="1:70" ht="15.75">
      <c r="A199" s="24">
        <v>65</v>
      </c>
      <c r="B199" s="25" t="s">
        <v>298</v>
      </c>
      <c r="C199" s="14" t="s">
        <v>113</v>
      </c>
      <c r="D199" s="15" t="s">
        <v>114</v>
      </c>
      <c r="E199" s="16">
        <f t="shared" si="3"/>
        <v>249</v>
      </c>
      <c r="F199" s="16"/>
      <c r="G199" s="16">
        <v>8</v>
      </c>
      <c r="H199" s="16">
        <v>17</v>
      </c>
      <c r="I199" s="16">
        <v>28</v>
      </c>
      <c r="J199" s="16">
        <v>11</v>
      </c>
      <c r="K199" s="16">
        <v>17</v>
      </c>
      <c r="L199" s="16">
        <v>23</v>
      </c>
      <c r="M199" s="16">
        <v>19</v>
      </c>
      <c r="N199" s="16">
        <v>24</v>
      </c>
      <c r="O199" s="16">
        <v>18</v>
      </c>
      <c r="P199" s="16">
        <v>42</v>
      </c>
      <c r="Q199" s="16">
        <v>42</v>
      </c>
    </row>
    <row r="200" spans="1:70" ht="15.75">
      <c r="A200" s="24">
        <v>65</v>
      </c>
      <c r="B200" s="25" t="s">
        <v>298</v>
      </c>
      <c r="C200" s="14" t="s">
        <v>57</v>
      </c>
      <c r="D200" s="15" t="s">
        <v>58</v>
      </c>
      <c r="E200" s="16">
        <f t="shared" si="3"/>
        <v>389</v>
      </c>
      <c r="F200" s="16">
        <v>45</v>
      </c>
      <c r="G200" s="16">
        <v>45</v>
      </c>
      <c r="H200" s="16">
        <v>31</v>
      </c>
      <c r="I200" s="16">
        <v>27</v>
      </c>
      <c r="J200" s="16">
        <v>35</v>
      </c>
      <c r="K200" s="16">
        <v>24</v>
      </c>
      <c r="L200" s="16">
        <v>35</v>
      </c>
      <c r="M200" s="16">
        <v>37</v>
      </c>
      <c r="N200" s="16">
        <v>35</v>
      </c>
      <c r="O200" s="16">
        <v>25</v>
      </c>
      <c r="P200" s="16">
        <v>25</v>
      </c>
      <c r="Q200" s="16">
        <v>25</v>
      </c>
    </row>
    <row r="201" spans="1:70" ht="15.75">
      <c r="A201" s="24">
        <v>67</v>
      </c>
      <c r="B201" s="25" t="s">
        <v>299</v>
      </c>
      <c r="C201" s="14" t="s">
        <v>142</v>
      </c>
      <c r="D201" s="15" t="s">
        <v>143</v>
      </c>
      <c r="E201" s="16">
        <f t="shared" si="3"/>
        <v>919</v>
      </c>
      <c r="F201" s="16"/>
      <c r="G201" s="16"/>
      <c r="H201" s="16">
        <v>89</v>
      </c>
      <c r="I201" s="16">
        <v>93</v>
      </c>
      <c r="J201" s="16">
        <v>98</v>
      </c>
      <c r="K201" s="16">
        <v>95</v>
      </c>
      <c r="L201" s="16">
        <v>96</v>
      </c>
      <c r="M201" s="16">
        <v>87</v>
      </c>
      <c r="N201" s="16">
        <v>52</v>
      </c>
      <c r="O201" s="16">
        <v>90</v>
      </c>
      <c r="P201" s="16">
        <v>108</v>
      </c>
      <c r="Q201" s="16">
        <v>111</v>
      </c>
    </row>
    <row r="202" spans="1:70" ht="15.75">
      <c r="A202" s="24">
        <v>67</v>
      </c>
      <c r="B202" s="25" t="s">
        <v>299</v>
      </c>
      <c r="C202" s="14" t="s">
        <v>300</v>
      </c>
      <c r="D202" s="15" t="s">
        <v>301</v>
      </c>
      <c r="E202" s="16">
        <f t="shared" si="3"/>
        <v>586</v>
      </c>
      <c r="F202" s="16">
        <v>4</v>
      </c>
      <c r="G202" s="16">
        <v>8</v>
      </c>
      <c r="H202" s="16">
        <v>41</v>
      </c>
      <c r="I202" s="16">
        <v>48</v>
      </c>
      <c r="J202" s="16">
        <v>28</v>
      </c>
      <c r="K202" s="16">
        <v>30</v>
      </c>
      <c r="L202" s="16">
        <v>17</v>
      </c>
      <c r="M202" s="16">
        <v>28</v>
      </c>
      <c r="N202" s="16">
        <v>24</v>
      </c>
      <c r="O202" s="16">
        <v>121</v>
      </c>
      <c r="P202" s="16">
        <v>119</v>
      </c>
      <c r="Q202" s="16">
        <v>118</v>
      </c>
    </row>
    <row r="203" spans="1:70" ht="15.75">
      <c r="A203" s="24">
        <v>67</v>
      </c>
      <c r="B203" s="25" t="s">
        <v>299</v>
      </c>
      <c r="C203" s="14" t="s">
        <v>154</v>
      </c>
      <c r="D203" s="15" t="s">
        <v>155</v>
      </c>
      <c r="E203" s="16">
        <f t="shared" si="3"/>
        <v>507</v>
      </c>
      <c r="F203" s="16"/>
      <c r="G203" s="16"/>
      <c r="H203" s="16">
        <v>54</v>
      </c>
      <c r="I203" s="16">
        <v>53</v>
      </c>
      <c r="J203" s="16">
        <v>57</v>
      </c>
      <c r="K203" s="16">
        <v>61</v>
      </c>
      <c r="L203" s="16">
        <v>61</v>
      </c>
      <c r="M203" s="16">
        <v>49</v>
      </c>
      <c r="N203" s="16">
        <v>16</v>
      </c>
      <c r="O203" s="16">
        <v>58</v>
      </c>
      <c r="P203" s="16">
        <v>55</v>
      </c>
      <c r="Q203" s="16">
        <v>43</v>
      </c>
    </row>
    <row r="204" spans="1:70" ht="15.75">
      <c r="A204" s="24">
        <v>71</v>
      </c>
      <c r="B204" s="25" t="s">
        <v>302</v>
      </c>
      <c r="C204" s="14" t="s">
        <v>60</v>
      </c>
      <c r="D204" s="15" t="s">
        <v>61</v>
      </c>
      <c r="E204" s="16">
        <f t="shared" si="3"/>
        <v>1</v>
      </c>
      <c r="F204" s="16"/>
      <c r="G204" s="16"/>
      <c r="H204" s="16">
        <v>1</v>
      </c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70" ht="15.75">
      <c r="A205" s="24">
        <v>71</v>
      </c>
      <c r="B205" s="25" t="s">
        <v>302</v>
      </c>
      <c r="C205" s="14" t="s">
        <v>51</v>
      </c>
      <c r="D205" s="15" t="s">
        <v>52</v>
      </c>
      <c r="E205" s="16">
        <f t="shared" si="3"/>
        <v>140</v>
      </c>
      <c r="F205" s="16"/>
      <c r="G205" s="16">
        <v>12</v>
      </c>
      <c r="H205" s="16">
        <v>20</v>
      </c>
      <c r="I205" s="16">
        <v>19</v>
      </c>
      <c r="J205" s="16">
        <v>12</v>
      </c>
      <c r="K205" s="16">
        <v>10</v>
      </c>
      <c r="L205" s="16">
        <v>9</v>
      </c>
      <c r="M205" s="16">
        <v>15</v>
      </c>
      <c r="N205" s="16">
        <v>12</v>
      </c>
      <c r="O205" s="16">
        <v>11</v>
      </c>
      <c r="P205" s="16">
        <v>10</v>
      </c>
      <c r="Q205" s="16">
        <v>10</v>
      </c>
    </row>
    <row r="206" spans="1:70" ht="15.75">
      <c r="A206" s="24">
        <v>71</v>
      </c>
      <c r="B206" s="25" t="s">
        <v>302</v>
      </c>
      <c r="C206" s="14" t="s">
        <v>62</v>
      </c>
      <c r="D206" s="15" t="s">
        <v>63</v>
      </c>
      <c r="E206" s="16">
        <f t="shared" si="3"/>
        <v>38</v>
      </c>
      <c r="F206" s="16"/>
      <c r="G206" s="16">
        <v>4</v>
      </c>
      <c r="H206" s="16">
        <v>7</v>
      </c>
      <c r="I206" s="16"/>
      <c r="J206" s="16">
        <v>4</v>
      </c>
      <c r="K206" s="16">
        <v>4</v>
      </c>
      <c r="L206" s="16">
        <v>2</v>
      </c>
      <c r="M206" s="16">
        <v>2</v>
      </c>
      <c r="N206" s="16">
        <v>4</v>
      </c>
      <c r="O206" s="16">
        <v>3</v>
      </c>
      <c r="P206" s="16">
        <v>3</v>
      </c>
      <c r="Q206" s="16">
        <v>5</v>
      </c>
    </row>
    <row r="207" spans="1:70" ht="15.75">
      <c r="A207" s="24">
        <v>71</v>
      </c>
      <c r="B207" s="25" t="s">
        <v>302</v>
      </c>
      <c r="C207" s="14" t="s">
        <v>64</v>
      </c>
      <c r="D207" s="15" t="s">
        <v>65</v>
      </c>
      <c r="E207" s="16">
        <f t="shared" si="3"/>
        <v>1</v>
      </c>
      <c r="F207" s="16"/>
      <c r="G207" s="16"/>
      <c r="H207" s="16">
        <v>1</v>
      </c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70" ht="15.75">
      <c r="A208" s="24">
        <v>71</v>
      </c>
      <c r="B208" s="25" t="s">
        <v>302</v>
      </c>
      <c r="C208" s="14" t="s">
        <v>101</v>
      </c>
      <c r="D208" s="15" t="s">
        <v>102</v>
      </c>
      <c r="E208" s="16">
        <f t="shared" si="3"/>
        <v>32</v>
      </c>
      <c r="F208" s="16"/>
      <c r="G208" s="16">
        <v>1</v>
      </c>
      <c r="H208" s="16">
        <v>3</v>
      </c>
      <c r="I208" s="16">
        <v>2</v>
      </c>
      <c r="J208" s="16">
        <v>2</v>
      </c>
      <c r="K208" s="16"/>
      <c r="L208" s="16"/>
      <c r="M208" s="16">
        <v>2</v>
      </c>
      <c r="N208" s="16">
        <v>3</v>
      </c>
      <c r="O208" s="16">
        <v>4</v>
      </c>
      <c r="P208" s="16">
        <v>4</v>
      </c>
      <c r="Q208" s="16">
        <v>11</v>
      </c>
    </row>
    <row r="209" spans="1:17" ht="15.75">
      <c r="A209" s="24">
        <v>71</v>
      </c>
      <c r="B209" s="25" t="s">
        <v>302</v>
      </c>
      <c r="C209" s="14" t="s">
        <v>254</v>
      </c>
      <c r="D209" s="15" t="s">
        <v>255</v>
      </c>
      <c r="E209" s="16">
        <f t="shared" si="3"/>
        <v>2</v>
      </c>
      <c r="F209" s="16"/>
      <c r="G209" s="16">
        <v>1</v>
      </c>
      <c r="H209" s="16"/>
      <c r="I209" s="16"/>
      <c r="J209" s="16">
        <v>1</v>
      </c>
      <c r="K209" s="16"/>
      <c r="L209" s="16"/>
      <c r="M209" s="16"/>
      <c r="N209" s="16"/>
      <c r="O209" s="16"/>
      <c r="P209" s="16"/>
      <c r="Q209" s="16"/>
    </row>
    <row r="210" spans="1:17" ht="15.75">
      <c r="A210" s="24">
        <v>71</v>
      </c>
      <c r="B210" s="25" t="s">
        <v>302</v>
      </c>
      <c r="C210" s="14" t="s">
        <v>142</v>
      </c>
      <c r="D210" s="15" t="s">
        <v>143</v>
      </c>
      <c r="E210" s="16">
        <f t="shared" si="3"/>
        <v>3439</v>
      </c>
      <c r="F210" s="16">
        <v>4</v>
      </c>
      <c r="G210" s="16">
        <v>175</v>
      </c>
      <c r="H210" s="16">
        <v>348</v>
      </c>
      <c r="I210" s="16">
        <v>357</v>
      </c>
      <c r="J210" s="16">
        <v>293</v>
      </c>
      <c r="K210" s="16">
        <v>281</v>
      </c>
      <c r="L210" s="16">
        <v>136</v>
      </c>
      <c r="M210" s="16">
        <v>312</v>
      </c>
      <c r="N210" s="16">
        <v>391</v>
      </c>
      <c r="O210" s="16">
        <v>373</v>
      </c>
      <c r="P210" s="16">
        <v>348</v>
      </c>
      <c r="Q210" s="16">
        <v>421</v>
      </c>
    </row>
    <row r="211" spans="1:17" ht="15.75">
      <c r="A211" s="24">
        <v>71</v>
      </c>
      <c r="B211" s="25" t="s">
        <v>302</v>
      </c>
      <c r="C211" s="14" t="s">
        <v>146</v>
      </c>
      <c r="D211" s="15" t="s">
        <v>147</v>
      </c>
      <c r="E211" s="16">
        <f t="shared" si="3"/>
        <v>21</v>
      </c>
      <c r="F211" s="16"/>
      <c r="G211" s="16"/>
      <c r="H211" s="16">
        <v>4</v>
      </c>
      <c r="I211" s="16">
        <v>5</v>
      </c>
      <c r="J211" s="16">
        <v>4</v>
      </c>
      <c r="K211" s="16">
        <v>6</v>
      </c>
      <c r="L211" s="16">
        <v>2</v>
      </c>
      <c r="M211" s="16"/>
      <c r="N211" s="16"/>
      <c r="O211" s="16"/>
      <c r="P211" s="16"/>
      <c r="Q211" s="16"/>
    </row>
    <row r="212" spans="1:17" ht="15.75">
      <c r="A212" s="24">
        <v>71</v>
      </c>
      <c r="B212" s="25" t="s">
        <v>302</v>
      </c>
      <c r="C212" s="14" t="s">
        <v>190</v>
      </c>
      <c r="D212" s="15" t="s">
        <v>191</v>
      </c>
      <c r="E212" s="16">
        <f t="shared" si="3"/>
        <v>350</v>
      </c>
      <c r="F212" s="16">
        <v>2</v>
      </c>
      <c r="G212" s="16">
        <v>9</v>
      </c>
      <c r="H212" s="16">
        <v>14</v>
      </c>
      <c r="I212" s="16">
        <v>22</v>
      </c>
      <c r="J212" s="16">
        <v>23</v>
      </c>
      <c r="K212" s="16">
        <v>34</v>
      </c>
      <c r="L212" s="16">
        <v>46</v>
      </c>
      <c r="M212" s="16">
        <v>45</v>
      </c>
      <c r="N212" s="16">
        <v>45</v>
      </c>
      <c r="O212" s="16">
        <v>42</v>
      </c>
      <c r="P212" s="16">
        <v>35</v>
      </c>
      <c r="Q212" s="16">
        <v>33</v>
      </c>
    </row>
    <row r="213" spans="1:17" ht="15.75">
      <c r="A213" s="24">
        <v>71</v>
      </c>
      <c r="B213" s="25" t="s">
        <v>302</v>
      </c>
      <c r="C213" s="14" t="s">
        <v>148</v>
      </c>
      <c r="D213" s="15" t="s">
        <v>149</v>
      </c>
      <c r="E213" s="16">
        <f t="shared" si="3"/>
        <v>2</v>
      </c>
      <c r="F213" s="16"/>
      <c r="G213" s="16"/>
      <c r="H213" s="16"/>
      <c r="I213" s="16"/>
      <c r="J213" s="16"/>
      <c r="K213" s="16"/>
      <c r="L213" s="16"/>
      <c r="M213" s="16"/>
      <c r="N213" s="16">
        <v>1</v>
      </c>
      <c r="O213" s="16">
        <v>1</v>
      </c>
      <c r="P213" s="16"/>
      <c r="Q213" s="16"/>
    </row>
    <row r="214" spans="1:17" ht="15.75">
      <c r="A214" s="24">
        <v>71</v>
      </c>
      <c r="B214" s="25" t="s">
        <v>302</v>
      </c>
      <c r="C214" s="14" t="s">
        <v>121</v>
      </c>
      <c r="D214" s="15" t="s">
        <v>122</v>
      </c>
      <c r="E214" s="16">
        <f t="shared" si="3"/>
        <v>1</v>
      </c>
      <c r="F214" s="16"/>
      <c r="G214" s="16"/>
      <c r="H214" s="16"/>
      <c r="I214" s="16"/>
      <c r="J214" s="16">
        <v>1</v>
      </c>
      <c r="K214" s="16"/>
      <c r="L214" s="16"/>
      <c r="M214" s="16"/>
      <c r="N214" s="16"/>
      <c r="O214" s="16"/>
      <c r="P214" s="16"/>
      <c r="Q214" s="16"/>
    </row>
    <row r="215" spans="1:17" ht="15.75">
      <c r="A215" s="24">
        <v>71</v>
      </c>
      <c r="B215" s="25" t="s">
        <v>302</v>
      </c>
      <c r="C215" s="14" t="s">
        <v>194</v>
      </c>
      <c r="D215" s="15" t="s">
        <v>195</v>
      </c>
      <c r="E215" s="16">
        <f t="shared" si="3"/>
        <v>68</v>
      </c>
      <c r="F215" s="16"/>
      <c r="G215" s="16">
        <v>1</v>
      </c>
      <c r="H215" s="16">
        <v>5</v>
      </c>
      <c r="I215" s="16">
        <v>10</v>
      </c>
      <c r="J215" s="16">
        <v>1</v>
      </c>
      <c r="K215" s="16"/>
      <c r="L215" s="16"/>
      <c r="M215" s="16">
        <v>10</v>
      </c>
      <c r="N215" s="16">
        <v>11</v>
      </c>
      <c r="O215" s="16">
        <v>10</v>
      </c>
      <c r="P215" s="16">
        <v>10</v>
      </c>
      <c r="Q215" s="16">
        <v>10</v>
      </c>
    </row>
    <row r="216" spans="1:17" ht="15.75">
      <c r="A216" s="24">
        <v>71</v>
      </c>
      <c r="B216" s="25" t="s">
        <v>302</v>
      </c>
      <c r="C216" s="14" t="s">
        <v>282</v>
      </c>
      <c r="D216" s="15" t="s">
        <v>283</v>
      </c>
      <c r="E216" s="16">
        <f t="shared" si="3"/>
        <v>681</v>
      </c>
      <c r="F216" s="16"/>
      <c r="G216" s="16">
        <v>50</v>
      </c>
      <c r="H216" s="16">
        <v>67</v>
      </c>
      <c r="I216" s="16">
        <v>70</v>
      </c>
      <c r="J216" s="16">
        <v>68</v>
      </c>
      <c r="K216" s="16">
        <v>25</v>
      </c>
      <c r="L216" s="16">
        <v>19</v>
      </c>
      <c r="M216" s="16">
        <v>79</v>
      </c>
      <c r="N216" s="16">
        <v>125</v>
      </c>
      <c r="O216" s="16">
        <v>31</v>
      </c>
      <c r="P216" s="16">
        <v>28</v>
      </c>
      <c r="Q216" s="16">
        <v>119</v>
      </c>
    </row>
    <row r="217" spans="1:17" ht="15.75">
      <c r="A217" s="24">
        <v>71</v>
      </c>
      <c r="B217" s="25" t="s">
        <v>302</v>
      </c>
      <c r="C217" s="14" t="s">
        <v>150</v>
      </c>
      <c r="D217" s="15" t="s">
        <v>151</v>
      </c>
      <c r="E217" s="16">
        <f t="shared" si="3"/>
        <v>71</v>
      </c>
      <c r="F217" s="16"/>
      <c r="G217" s="16">
        <v>5</v>
      </c>
      <c r="H217" s="16">
        <v>8</v>
      </c>
      <c r="I217" s="16">
        <v>10</v>
      </c>
      <c r="J217" s="16">
        <v>9</v>
      </c>
      <c r="K217" s="16">
        <v>6</v>
      </c>
      <c r="L217" s="16">
        <v>4</v>
      </c>
      <c r="M217" s="16">
        <v>5</v>
      </c>
      <c r="N217" s="16">
        <v>7</v>
      </c>
      <c r="O217" s="16">
        <v>6</v>
      </c>
      <c r="P217" s="16">
        <v>5</v>
      </c>
      <c r="Q217" s="16">
        <v>6</v>
      </c>
    </row>
    <row r="218" spans="1:17" ht="15.75">
      <c r="A218" s="24">
        <v>71</v>
      </c>
      <c r="B218" s="25" t="s">
        <v>302</v>
      </c>
      <c r="C218" s="14" t="s">
        <v>303</v>
      </c>
      <c r="D218" s="15" t="s">
        <v>304</v>
      </c>
      <c r="E218" s="16">
        <f t="shared" si="3"/>
        <v>14521</v>
      </c>
      <c r="F218" s="16">
        <v>41</v>
      </c>
      <c r="G218" s="16">
        <v>815</v>
      </c>
      <c r="H218" s="16">
        <v>1376</v>
      </c>
      <c r="I218" s="16">
        <v>1526</v>
      </c>
      <c r="J218" s="16">
        <v>1048</v>
      </c>
      <c r="K218" s="16">
        <v>1029</v>
      </c>
      <c r="L218" s="16">
        <v>575</v>
      </c>
      <c r="M218" s="16">
        <v>1543</v>
      </c>
      <c r="N218" s="16">
        <v>1738</v>
      </c>
      <c r="O218" s="16">
        <v>1622</v>
      </c>
      <c r="P218" s="16">
        <v>1614</v>
      </c>
      <c r="Q218" s="16">
        <v>1594</v>
      </c>
    </row>
    <row r="219" spans="1:17" ht="15.75">
      <c r="A219" s="24">
        <v>71</v>
      </c>
      <c r="B219" s="25" t="s">
        <v>302</v>
      </c>
      <c r="C219" s="14" t="s">
        <v>113</v>
      </c>
      <c r="D219" s="15" t="s">
        <v>114</v>
      </c>
      <c r="E219" s="16">
        <f t="shared" si="3"/>
        <v>409</v>
      </c>
      <c r="F219" s="16"/>
      <c r="G219" s="16">
        <v>6</v>
      </c>
      <c r="H219" s="16">
        <v>39</v>
      </c>
      <c r="I219" s="16">
        <v>25</v>
      </c>
      <c r="J219" s="16">
        <v>37</v>
      </c>
      <c r="K219" s="16">
        <v>49</v>
      </c>
      <c r="L219" s="16">
        <v>35</v>
      </c>
      <c r="M219" s="16">
        <v>44</v>
      </c>
      <c r="N219" s="16">
        <v>30</v>
      </c>
      <c r="O219" s="16">
        <v>36</v>
      </c>
      <c r="P219" s="16">
        <v>52</v>
      </c>
      <c r="Q219" s="16">
        <v>56</v>
      </c>
    </row>
    <row r="220" spans="1:17" ht="15.75">
      <c r="A220" s="24">
        <v>71</v>
      </c>
      <c r="B220" s="25" t="s">
        <v>302</v>
      </c>
      <c r="C220" s="14" t="s">
        <v>305</v>
      </c>
      <c r="D220" s="15" t="s">
        <v>306</v>
      </c>
      <c r="E220" s="16">
        <f t="shared" si="3"/>
        <v>1</v>
      </c>
      <c r="F220" s="16"/>
      <c r="G220" s="16"/>
      <c r="H220" s="16"/>
      <c r="I220" s="16"/>
      <c r="J220" s="16"/>
      <c r="K220" s="16"/>
      <c r="L220" s="16">
        <v>1</v>
      </c>
      <c r="M220" s="16"/>
      <c r="N220" s="16"/>
      <c r="O220" s="16"/>
      <c r="P220" s="16"/>
      <c r="Q220" s="16"/>
    </row>
    <row r="221" spans="1:17" ht="15.75">
      <c r="A221" s="24">
        <v>71</v>
      </c>
      <c r="B221" s="25" t="s">
        <v>302</v>
      </c>
      <c r="C221" s="14" t="s">
        <v>154</v>
      </c>
      <c r="D221" s="15" t="s">
        <v>155</v>
      </c>
      <c r="E221" s="16">
        <f t="shared" si="3"/>
        <v>836</v>
      </c>
      <c r="F221" s="16">
        <v>11</v>
      </c>
      <c r="G221" s="16">
        <v>36</v>
      </c>
      <c r="H221" s="16">
        <v>61</v>
      </c>
      <c r="I221" s="16">
        <v>71</v>
      </c>
      <c r="J221" s="16">
        <v>48</v>
      </c>
      <c r="K221" s="16">
        <v>60</v>
      </c>
      <c r="L221" s="16">
        <v>46</v>
      </c>
      <c r="M221" s="16">
        <v>61</v>
      </c>
      <c r="N221" s="16">
        <v>74</v>
      </c>
      <c r="O221" s="16">
        <v>86</v>
      </c>
      <c r="P221" s="16">
        <v>130</v>
      </c>
      <c r="Q221" s="16">
        <v>152</v>
      </c>
    </row>
    <row r="222" spans="1:17" ht="15.75">
      <c r="A222" s="24">
        <v>71</v>
      </c>
      <c r="B222" s="25" t="s">
        <v>302</v>
      </c>
      <c r="C222" s="14" t="s">
        <v>55</v>
      </c>
      <c r="D222" s="15" t="s">
        <v>56</v>
      </c>
      <c r="E222" s="16">
        <f t="shared" si="3"/>
        <v>20</v>
      </c>
      <c r="F222" s="16"/>
      <c r="G222" s="16"/>
      <c r="H222" s="16"/>
      <c r="I222" s="16"/>
      <c r="J222" s="16"/>
      <c r="K222" s="16"/>
      <c r="L222" s="16"/>
      <c r="M222" s="16">
        <v>4</v>
      </c>
      <c r="N222" s="16">
        <v>4</v>
      </c>
      <c r="O222" s="16">
        <v>4</v>
      </c>
      <c r="P222" s="16">
        <v>4</v>
      </c>
      <c r="Q222" s="16">
        <v>4</v>
      </c>
    </row>
    <row r="223" spans="1:17" ht="15.75">
      <c r="A223" s="24">
        <v>74</v>
      </c>
      <c r="B223" s="25" t="s">
        <v>307</v>
      </c>
      <c r="C223" s="14" t="s">
        <v>146</v>
      </c>
      <c r="D223" s="15" t="s">
        <v>147</v>
      </c>
      <c r="E223" s="16">
        <f t="shared" si="3"/>
        <v>2</v>
      </c>
      <c r="F223" s="16"/>
      <c r="G223" s="16"/>
      <c r="H223" s="16">
        <v>1</v>
      </c>
      <c r="I223" s="16">
        <v>1</v>
      </c>
      <c r="J223" s="16"/>
      <c r="K223" s="16"/>
      <c r="L223" s="16"/>
      <c r="M223" s="16"/>
      <c r="N223" s="16"/>
      <c r="O223" s="16"/>
      <c r="P223" s="16"/>
      <c r="Q223" s="16"/>
    </row>
    <row r="224" spans="1:17" ht="15.75">
      <c r="A224" s="24">
        <v>74</v>
      </c>
      <c r="B224" s="25" t="s">
        <v>307</v>
      </c>
      <c r="C224" s="14" t="s">
        <v>308</v>
      </c>
      <c r="D224" s="15" t="s">
        <v>309</v>
      </c>
      <c r="E224" s="16">
        <f t="shared" si="3"/>
        <v>3</v>
      </c>
      <c r="F224" s="16"/>
      <c r="G224" s="16"/>
      <c r="H224" s="16">
        <v>1</v>
      </c>
      <c r="I224" s="16"/>
      <c r="J224" s="16"/>
      <c r="K224" s="16">
        <v>1</v>
      </c>
      <c r="L224" s="16">
        <v>1</v>
      </c>
      <c r="M224" s="16"/>
      <c r="N224" s="16"/>
      <c r="O224" s="16"/>
      <c r="P224" s="16"/>
      <c r="Q224" s="16"/>
    </row>
    <row r="225" spans="1:17" ht="15.75">
      <c r="A225" s="24">
        <v>74</v>
      </c>
      <c r="B225" s="25" t="s">
        <v>307</v>
      </c>
      <c r="C225" s="14" t="s">
        <v>190</v>
      </c>
      <c r="D225" s="15" t="s">
        <v>191</v>
      </c>
      <c r="E225" s="16">
        <f t="shared" si="3"/>
        <v>34</v>
      </c>
      <c r="F225" s="16"/>
      <c r="G225" s="16">
        <v>1</v>
      </c>
      <c r="H225" s="16">
        <v>3</v>
      </c>
      <c r="I225" s="16">
        <v>4</v>
      </c>
      <c r="J225" s="16">
        <v>2</v>
      </c>
      <c r="K225" s="16">
        <v>3</v>
      </c>
      <c r="L225" s="16">
        <v>3</v>
      </c>
      <c r="M225" s="16">
        <v>2</v>
      </c>
      <c r="N225" s="16">
        <v>4</v>
      </c>
      <c r="O225" s="16">
        <v>3</v>
      </c>
      <c r="P225" s="16">
        <v>5</v>
      </c>
      <c r="Q225" s="16">
        <v>4</v>
      </c>
    </row>
    <row r="226" spans="1:17" ht="15.75">
      <c r="A226" s="24">
        <v>74</v>
      </c>
      <c r="B226" s="25" t="s">
        <v>307</v>
      </c>
      <c r="C226" s="14" t="s">
        <v>280</v>
      </c>
      <c r="D226" s="15" t="s">
        <v>281</v>
      </c>
      <c r="E226" s="16">
        <f t="shared" si="3"/>
        <v>12</v>
      </c>
      <c r="F226" s="16"/>
      <c r="G226" s="16"/>
      <c r="H226" s="16"/>
      <c r="I226" s="16">
        <v>2</v>
      </c>
      <c r="J226" s="16"/>
      <c r="K226" s="16">
        <v>1</v>
      </c>
      <c r="L226" s="16">
        <v>2</v>
      </c>
      <c r="M226" s="16">
        <v>1</v>
      </c>
      <c r="N226" s="16">
        <v>1</v>
      </c>
      <c r="O226" s="16">
        <v>3</v>
      </c>
      <c r="P226" s="16">
        <v>2</v>
      </c>
      <c r="Q226" s="16"/>
    </row>
    <row r="227" spans="1:17" ht="15.75">
      <c r="A227" s="24">
        <v>74</v>
      </c>
      <c r="B227" s="25" t="s">
        <v>307</v>
      </c>
      <c r="C227" s="14" t="s">
        <v>310</v>
      </c>
      <c r="D227" s="15" t="s">
        <v>311</v>
      </c>
      <c r="E227" s="16">
        <f t="shared" si="3"/>
        <v>246</v>
      </c>
      <c r="F227" s="16"/>
      <c r="G227" s="16">
        <v>6</v>
      </c>
      <c r="H227" s="16">
        <v>8</v>
      </c>
      <c r="I227" s="16">
        <v>30</v>
      </c>
      <c r="J227" s="16">
        <v>16</v>
      </c>
      <c r="K227" s="16">
        <v>23</v>
      </c>
      <c r="L227" s="16">
        <v>23</v>
      </c>
      <c r="M227" s="16">
        <v>26</v>
      </c>
      <c r="N227" s="16">
        <v>31</v>
      </c>
      <c r="O227" s="16">
        <v>28</v>
      </c>
      <c r="P227" s="16">
        <v>28</v>
      </c>
      <c r="Q227" s="16">
        <v>27</v>
      </c>
    </row>
    <row r="228" spans="1:17" ht="15.75">
      <c r="A228" s="24">
        <v>74</v>
      </c>
      <c r="B228" s="25" t="s">
        <v>307</v>
      </c>
      <c r="C228" s="14" t="s">
        <v>312</v>
      </c>
      <c r="D228" s="15" t="s">
        <v>313</v>
      </c>
      <c r="E228" s="16">
        <f t="shared" si="3"/>
        <v>119</v>
      </c>
      <c r="F228" s="16"/>
      <c r="G228" s="16">
        <v>4</v>
      </c>
      <c r="H228" s="16">
        <v>8</v>
      </c>
      <c r="I228" s="16">
        <v>6</v>
      </c>
      <c r="J228" s="16"/>
      <c r="K228" s="16">
        <v>2</v>
      </c>
      <c r="L228" s="16">
        <v>15</v>
      </c>
      <c r="M228" s="16">
        <v>16</v>
      </c>
      <c r="N228" s="16">
        <v>15</v>
      </c>
      <c r="O228" s="16">
        <v>18</v>
      </c>
      <c r="P228" s="16">
        <v>17</v>
      </c>
      <c r="Q228" s="16">
        <v>18</v>
      </c>
    </row>
    <row r="229" spans="1:17" ht="15.75">
      <c r="A229" s="24">
        <v>74</v>
      </c>
      <c r="B229" s="25" t="s">
        <v>307</v>
      </c>
      <c r="C229" s="14" t="s">
        <v>314</v>
      </c>
      <c r="D229" s="15" t="s">
        <v>315</v>
      </c>
      <c r="E229" s="16">
        <f t="shared" si="3"/>
        <v>19</v>
      </c>
      <c r="F229" s="16"/>
      <c r="G229" s="16"/>
      <c r="H229" s="16"/>
      <c r="I229" s="16"/>
      <c r="J229" s="16">
        <v>1</v>
      </c>
      <c r="K229" s="16"/>
      <c r="L229" s="16">
        <v>3</v>
      </c>
      <c r="M229" s="16">
        <v>4</v>
      </c>
      <c r="N229" s="16">
        <v>3</v>
      </c>
      <c r="O229" s="16">
        <v>3</v>
      </c>
      <c r="P229" s="16">
        <v>4</v>
      </c>
      <c r="Q229" s="16">
        <v>1</v>
      </c>
    </row>
    <row r="230" spans="1:17" ht="15.75">
      <c r="A230" s="24">
        <v>74</v>
      </c>
      <c r="B230" s="25" t="s">
        <v>307</v>
      </c>
      <c r="C230" s="14" t="s">
        <v>316</v>
      </c>
      <c r="D230" s="15" t="s">
        <v>317</v>
      </c>
      <c r="E230" s="16">
        <f t="shared" si="3"/>
        <v>28</v>
      </c>
      <c r="F230" s="16"/>
      <c r="G230" s="16"/>
      <c r="H230" s="16">
        <v>1</v>
      </c>
      <c r="I230" s="16">
        <v>2</v>
      </c>
      <c r="J230" s="16">
        <v>2</v>
      </c>
      <c r="K230" s="16">
        <v>3</v>
      </c>
      <c r="L230" s="16">
        <v>14</v>
      </c>
      <c r="M230" s="16">
        <v>3</v>
      </c>
      <c r="N230" s="16">
        <v>1</v>
      </c>
      <c r="O230" s="16">
        <v>1</v>
      </c>
      <c r="P230" s="16">
        <v>1</v>
      </c>
      <c r="Q230" s="16"/>
    </row>
    <row r="231" spans="1:17" ht="15.75">
      <c r="A231" s="24">
        <v>74</v>
      </c>
      <c r="B231" s="25" t="s">
        <v>307</v>
      </c>
      <c r="C231" s="14" t="s">
        <v>113</v>
      </c>
      <c r="D231" s="15" t="s">
        <v>114</v>
      </c>
      <c r="E231" s="16">
        <f t="shared" si="3"/>
        <v>118</v>
      </c>
      <c r="F231" s="16"/>
      <c r="G231" s="16"/>
      <c r="H231" s="16">
        <v>4</v>
      </c>
      <c r="I231" s="16">
        <v>6</v>
      </c>
      <c r="J231" s="16">
        <v>8</v>
      </c>
      <c r="K231" s="16">
        <v>3</v>
      </c>
      <c r="L231" s="16">
        <v>8</v>
      </c>
      <c r="M231" s="16">
        <v>8</v>
      </c>
      <c r="N231" s="16">
        <v>20</v>
      </c>
      <c r="O231" s="16">
        <v>19</v>
      </c>
      <c r="P231" s="16">
        <v>19</v>
      </c>
      <c r="Q231" s="16">
        <v>23</v>
      </c>
    </row>
    <row r="232" spans="1:17" ht="15.75">
      <c r="A232" s="24">
        <v>74</v>
      </c>
      <c r="B232" s="25" t="s">
        <v>307</v>
      </c>
      <c r="C232" s="14" t="s">
        <v>245</v>
      </c>
      <c r="D232" s="15" t="s">
        <v>246</v>
      </c>
      <c r="E232" s="16">
        <f t="shared" si="3"/>
        <v>4</v>
      </c>
      <c r="F232" s="16"/>
      <c r="G232" s="16"/>
      <c r="H232" s="16"/>
      <c r="I232" s="16"/>
      <c r="J232" s="16"/>
      <c r="K232" s="16"/>
      <c r="L232" s="16">
        <v>1</v>
      </c>
      <c r="M232" s="16">
        <v>1</v>
      </c>
      <c r="N232" s="16"/>
      <c r="O232" s="16">
        <v>1</v>
      </c>
      <c r="P232" s="16">
        <v>1</v>
      </c>
      <c r="Q232" s="16"/>
    </row>
    <row r="233" spans="1:17" ht="15.75">
      <c r="A233" s="24">
        <v>74</v>
      </c>
      <c r="B233" s="25" t="s">
        <v>307</v>
      </c>
      <c r="C233" s="14" t="s">
        <v>37</v>
      </c>
      <c r="D233" s="15" t="s">
        <v>38</v>
      </c>
      <c r="E233" s="16">
        <f t="shared" si="3"/>
        <v>2</v>
      </c>
      <c r="F233" s="16"/>
      <c r="G233" s="16"/>
      <c r="H233" s="16">
        <v>2</v>
      </c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>
      <c r="A234" s="24">
        <v>74</v>
      </c>
      <c r="B234" s="25" t="s">
        <v>307</v>
      </c>
      <c r="C234" s="14" t="s">
        <v>318</v>
      </c>
      <c r="D234" s="15" t="s">
        <v>319</v>
      </c>
      <c r="E234" s="16">
        <f t="shared" si="3"/>
        <v>3</v>
      </c>
      <c r="F234" s="16"/>
      <c r="G234" s="16"/>
      <c r="H234" s="16"/>
      <c r="I234" s="16"/>
      <c r="J234" s="16"/>
      <c r="K234" s="16"/>
      <c r="L234" s="16">
        <v>1</v>
      </c>
      <c r="M234" s="16">
        <v>1</v>
      </c>
      <c r="N234" s="16"/>
      <c r="O234" s="16"/>
      <c r="P234" s="16"/>
      <c r="Q234" s="16">
        <v>1</v>
      </c>
    </row>
    <row r="235" spans="1:17" ht="15.75">
      <c r="A235" s="24">
        <v>75</v>
      </c>
      <c r="B235" s="25" t="s">
        <v>320</v>
      </c>
      <c r="C235" s="14" t="s">
        <v>190</v>
      </c>
      <c r="D235" s="15" t="s">
        <v>191</v>
      </c>
      <c r="E235" s="16">
        <f t="shared" si="3"/>
        <v>14</v>
      </c>
      <c r="F235" s="16"/>
      <c r="G235" s="16"/>
      <c r="H235" s="16"/>
      <c r="I235" s="16"/>
      <c r="J235" s="16"/>
      <c r="K235" s="16"/>
      <c r="L235" s="16">
        <v>1</v>
      </c>
      <c r="M235" s="16">
        <v>2</v>
      </c>
      <c r="N235" s="16">
        <v>2</v>
      </c>
      <c r="O235" s="16">
        <v>3</v>
      </c>
      <c r="P235" s="16">
        <v>3</v>
      </c>
      <c r="Q235" s="16">
        <v>3</v>
      </c>
    </row>
    <row r="236" spans="1:17" ht="15.75">
      <c r="A236" s="24">
        <v>75</v>
      </c>
      <c r="B236" s="25" t="s">
        <v>320</v>
      </c>
      <c r="C236" s="14" t="s">
        <v>150</v>
      </c>
      <c r="D236" s="15" t="s">
        <v>151</v>
      </c>
      <c r="E236" s="16">
        <f t="shared" si="3"/>
        <v>6</v>
      </c>
      <c r="F236" s="16"/>
      <c r="G236" s="16"/>
      <c r="H236" s="16"/>
      <c r="I236" s="16"/>
      <c r="J236" s="16"/>
      <c r="K236" s="16"/>
      <c r="L236" s="16">
        <v>1</v>
      </c>
      <c r="M236" s="16">
        <v>1</v>
      </c>
      <c r="N236" s="16">
        <v>1</v>
      </c>
      <c r="O236" s="16">
        <v>1</v>
      </c>
      <c r="P236" s="16">
        <v>1</v>
      </c>
      <c r="Q236" s="16">
        <v>1</v>
      </c>
    </row>
    <row r="237" spans="1:17" ht="15.75">
      <c r="A237" s="24">
        <v>75</v>
      </c>
      <c r="B237" s="25" t="s">
        <v>320</v>
      </c>
      <c r="C237" s="14" t="s">
        <v>312</v>
      </c>
      <c r="D237" s="15" t="s">
        <v>313</v>
      </c>
      <c r="E237" s="16">
        <f t="shared" si="3"/>
        <v>21</v>
      </c>
      <c r="F237" s="16"/>
      <c r="G237" s="16"/>
      <c r="H237" s="16"/>
      <c r="I237" s="16"/>
      <c r="J237" s="16"/>
      <c r="K237" s="16"/>
      <c r="L237" s="16">
        <v>3</v>
      </c>
      <c r="M237" s="16">
        <v>3</v>
      </c>
      <c r="N237" s="16">
        <v>4</v>
      </c>
      <c r="O237" s="16">
        <v>4</v>
      </c>
      <c r="P237" s="16">
        <v>4</v>
      </c>
      <c r="Q237" s="16">
        <v>3</v>
      </c>
    </row>
    <row r="238" spans="1:17" ht="15.75">
      <c r="A238" s="24">
        <v>75</v>
      </c>
      <c r="B238" s="25" t="s">
        <v>320</v>
      </c>
      <c r="C238" s="14" t="s">
        <v>316</v>
      </c>
      <c r="D238" s="15" t="s">
        <v>317</v>
      </c>
      <c r="E238" s="16">
        <f t="shared" si="3"/>
        <v>2</v>
      </c>
      <c r="F238" s="16"/>
      <c r="G238" s="16"/>
      <c r="H238" s="16"/>
      <c r="I238" s="16"/>
      <c r="J238" s="16"/>
      <c r="K238" s="16"/>
      <c r="L238" s="16"/>
      <c r="M238" s="16"/>
      <c r="N238" s="16">
        <v>1</v>
      </c>
      <c r="O238" s="16"/>
      <c r="P238" s="16"/>
      <c r="Q238" s="16">
        <v>1</v>
      </c>
    </row>
    <row r="239" spans="1:17" ht="15.75">
      <c r="A239" s="24">
        <v>75</v>
      </c>
      <c r="B239" s="25" t="s">
        <v>320</v>
      </c>
      <c r="C239" s="14" t="s">
        <v>113</v>
      </c>
      <c r="D239" s="15" t="s">
        <v>114</v>
      </c>
      <c r="E239" s="16">
        <f t="shared" si="3"/>
        <v>31</v>
      </c>
      <c r="F239" s="16"/>
      <c r="G239" s="16"/>
      <c r="H239" s="16"/>
      <c r="I239" s="16"/>
      <c r="J239" s="16"/>
      <c r="K239" s="16"/>
      <c r="L239" s="16">
        <v>3</v>
      </c>
      <c r="M239" s="16">
        <v>5</v>
      </c>
      <c r="N239" s="16">
        <v>6</v>
      </c>
      <c r="O239" s="16">
        <v>6</v>
      </c>
      <c r="P239" s="16">
        <v>6</v>
      </c>
      <c r="Q239" s="16">
        <v>5</v>
      </c>
    </row>
    <row r="240" spans="1:17" ht="15.75">
      <c r="A240" s="24">
        <v>75</v>
      </c>
      <c r="B240" s="25" t="s">
        <v>320</v>
      </c>
      <c r="C240" s="14" t="s">
        <v>318</v>
      </c>
      <c r="D240" s="15" t="s">
        <v>319</v>
      </c>
      <c r="E240" s="16">
        <f t="shared" si="3"/>
        <v>4</v>
      </c>
      <c r="F240" s="16"/>
      <c r="G240" s="16"/>
      <c r="H240" s="16"/>
      <c r="I240" s="16"/>
      <c r="J240" s="16"/>
      <c r="K240" s="16"/>
      <c r="L240" s="16">
        <v>1</v>
      </c>
      <c r="M240" s="16">
        <v>1</v>
      </c>
      <c r="N240" s="16"/>
      <c r="O240" s="16">
        <v>1</v>
      </c>
      <c r="P240" s="16">
        <v>1</v>
      </c>
      <c r="Q240" s="16"/>
    </row>
    <row r="241" spans="1:17" ht="15.75">
      <c r="A241" s="24">
        <v>77</v>
      </c>
      <c r="B241" s="25" t="s">
        <v>321</v>
      </c>
      <c r="C241" s="14" t="s">
        <v>121</v>
      </c>
      <c r="D241" s="15" t="s">
        <v>122</v>
      </c>
      <c r="E241" s="16">
        <f t="shared" si="3"/>
        <v>3</v>
      </c>
      <c r="F241" s="16"/>
      <c r="G241" s="16"/>
      <c r="H241" s="16"/>
      <c r="I241" s="16"/>
      <c r="J241" s="16"/>
      <c r="K241" s="16"/>
      <c r="L241" s="16"/>
      <c r="M241" s="16"/>
      <c r="N241" s="16">
        <v>1</v>
      </c>
      <c r="O241" s="16">
        <v>1</v>
      </c>
      <c r="P241" s="16">
        <v>1</v>
      </c>
      <c r="Q241" s="16"/>
    </row>
    <row r="242" spans="1:17" ht="15.75">
      <c r="A242" s="24">
        <v>77</v>
      </c>
      <c r="B242" s="25" t="s">
        <v>321</v>
      </c>
      <c r="C242" s="14" t="s">
        <v>322</v>
      </c>
      <c r="D242" s="15" t="s">
        <v>323</v>
      </c>
      <c r="E242" s="16">
        <f t="shared" si="3"/>
        <v>131</v>
      </c>
      <c r="F242" s="16"/>
      <c r="G242" s="16">
        <v>9</v>
      </c>
      <c r="H242" s="16">
        <v>10</v>
      </c>
      <c r="I242" s="16">
        <v>11</v>
      </c>
      <c r="J242" s="16">
        <v>9</v>
      </c>
      <c r="K242" s="16">
        <v>6</v>
      </c>
      <c r="L242" s="16">
        <v>13</v>
      </c>
      <c r="M242" s="16">
        <v>13</v>
      </c>
      <c r="N242" s="16">
        <v>15</v>
      </c>
      <c r="O242" s="16">
        <v>15</v>
      </c>
      <c r="P242" s="16">
        <v>15</v>
      </c>
      <c r="Q242" s="16">
        <v>15</v>
      </c>
    </row>
    <row r="243" spans="1:17" ht="15.75">
      <c r="A243" s="24">
        <v>77</v>
      </c>
      <c r="B243" s="25" t="s">
        <v>321</v>
      </c>
      <c r="C243" s="14" t="s">
        <v>324</v>
      </c>
      <c r="D243" s="15" t="s">
        <v>325</v>
      </c>
      <c r="E243" s="16">
        <f t="shared" si="3"/>
        <v>4</v>
      </c>
      <c r="F243" s="16"/>
      <c r="G243" s="16"/>
      <c r="H243" s="16">
        <v>1</v>
      </c>
      <c r="I243" s="16"/>
      <c r="J243" s="16"/>
      <c r="K243" s="16"/>
      <c r="L243" s="16"/>
      <c r="M243" s="16">
        <v>2</v>
      </c>
      <c r="N243" s="16">
        <v>1</v>
      </c>
      <c r="O243" s="16"/>
      <c r="P243" s="16"/>
      <c r="Q243" s="16"/>
    </row>
    <row r="244" spans="1:17" ht="15.75">
      <c r="A244" s="24">
        <v>77</v>
      </c>
      <c r="B244" s="25" t="s">
        <v>321</v>
      </c>
      <c r="C244" s="14" t="s">
        <v>326</v>
      </c>
      <c r="D244" s="15" t="s">
        <v>327</v>
      </c>
      <c r="E244" s="16">
        <f t="shared" si="3"/>
        <v>75</v>
      </c>
      <c r="F244" s="16"/>
      <c r="G244" s="16"/>
      <c r="H244" s="16"/>
      <c r="I244" s="16"/>
      <c r="J244" s="16"/>
      <c r="K244" s="16"/>
      <c r="L244" s="16">
        <v>12</v>
      </c>
      <c r="M244" s="16">
        <v>12</v>
      </c>
      <c r="N244" s="16">
        <v>11</v>
      </c>
      <c r="O244" s="16">
        <v>13</v>
      </c>
      <c r="P244" s="16">
        <v>13</v>
      </c>
      <c r="Q244" s="16">
        <v>14</v>
      </c>
    </row>
    <row r="245" spans="1:17" ht="15.75">
      <c r="A245" s="24">
        <v>77</v>
      </c>
      <c r="B245" s="25" t="s">
        <v>321</v>
      </c>
      <c r="C245" s="14" t="s">
        <v>328</v>
      </c>
      <c r="D245" s="15" t="s">
        <v>329</v>
      </c>
      <c r="E245" s="16">
        <f t="shared" si="3"/>
        <v>1</v>
      </c>
      <c r="F245" s="16"/>
      <c r="G245" s="16"/>
      <c r="H245" s="16"/>
      <c r="I245" s="16"/>
      <c r="J245" s="16"/>
      <c r="K245" s="16"/>
      <c r="L245" s="16"/>
      <c r="M245" s="16"/>
      <c r="N245" s="16">
        <v>1</v>
      </c>
      <c r="O245" s="16"/>
      <c r="P245" s="16"/>
      <c r="Q245" s="16"/>
    </row>
    <row r="246" spans="1:17" ht="15.75">
      <c r="A246" s="24">
        <v>80</v>
      </c>
      <c r="B246" s="25" t="s">
        <v>330</v>
      </c>
      <c r="C246" s="14" t="s">
        <v>51</v>
      </c>
      <c r="D246" s="15" t="s">
        <v>52</v>
      </c>
      <c r="E246" s="16">
        <f t="shared" si="3"/>
        <v>1</v>
      </c>
      <c r="F246" s="16"/>
      <c r="G246" s="16"/>
      <c r="H246" s="16"/>
      <c r="I246" s="16"/>
      <c r="J246" s="16"/>
      <c r="K246" s="16"/>
      <c r="L246" s="16"/>
      <c r="M246" s="16">
        <v>1</v>
      </c>
      <c r="N246" s="16"/>
      <c r="O246" s="16"/>
      <c r="P246" s="16"/>
      <c r="Q246" s="16"/>
    </row>
    <row r="247" spans="1:17" ht="15.75">
      <c r="A247" s="24">
        <v>80</v>
      </c>
      <c r="B247" s="25" t="s">
        <v>330</v>
      </c>
      <c r="C247" s="14" t="s">
        <v>101</v>
      </c>
      <c r="D247" s="15" t="s">
        <v>102</v>
      </c>
      <c r="E247" s="16">
        <f t="shared" si="3"/>
        <v>7</v>
      </c>
      <c r="F247" s="16"/>
      <c r="G247" s="16"/>
      <c r="H247" s="16"/>
      <c r="I247" s="16"/>
      <c r="J247" s="16"/>
      <c r="K247" s="16"/>
      <c r="L247" s="16">
        <v>1</v>
      </c>
      <c r="M247" s="16">
        <v>1</v>
      </c>
      <c r="N247" s="16">
        <v>1</v>
      </c>
      <c r="O247" s="16">
        <v>1</v>
      </c>
      <c r="P247" s="16">
        <v>1</v>
      </c>
      <c r="Q247" s="16">
        <v>2</v>
      </c>
    </row>
    <row r="248" spans="1:17" ht="15.75">
      <c r="A248" s="24">
        <v>80</v>
      </c>
      <c r="B248" s="25" t="s">
        <v>330</v>
      </c>
      <c r="C248" s="14" t="s">
        <v>53</v>
      </c>
      <c r="D248" s="15" t="s">
        <v>54</v>
      </c>
      <c r="E248" s="16">
        <f t="shared" si="3"/>
        <v>1</v>
      </c>
      <c r="F248" s="16"/>
      <c r="G248" s="16"/>
      <c r="H248" s="16"/>
      <c r="I248" s="16"/>
      <c r="J248" s="16">
        <v>1</v>
      </c>
      <c r="K248" s="16"/>
      <c r="L248" s="16"/>
      <c r="M248" s="16"/>
      <c r="N248" s="16"/>
      <c r="O248" s="16"/>
      <c r="P248" s="16"/>
      <c r="Q248" s="16"/>
    </row>
    <row r="249" spans="1:17" ht="15.75">
      <c r="A249" s="24">
        <v>80</v>
      </c>
      <c r="B249" s="25" t="s">
        <v>330</v>
      </c>
      <c r="C249" s="14" t="s">
        <v>142</v>
      </c>
      <c r="D249" s="15" t="s">
        <v>143</v>
      </c>
      <c r="E249" s="16">
        <f t="shared" si="3"/>
        <v>1</v>
      </c>
      <c r="F249" s="16"/>
      <c r="G249" s="16"/>
      <c r="H249" s="16"/>
      <c r="I249" s="16"/>
      <c r="J249" s="16"/>
      <c r="K249" s="16"/>
      <c r="L249" s="16"/>
      <c r="M249" s="16">
        <v>1</v>
      </c>
      <c r="N249" s="16"/>
      <c r="O249" s="16"/>
      <c r="P249" s="16"/>
      <c r="Q249" s="16"/>
    </row>
    <row r="250" spans="1:17" ht="15.75">
      <c r="A250" s="24">
        <v>80</v>
      </c>
      <c r="B250" s="25" t="s">
        <v>330</v>
      </c>
      <c r="C250" s="14" t="s">
        <v>331</v>
      </c>
      <c r="D250" s="15" t="s">
        <v>332</v>
      </c>
      <c r="E250" s="16">
        <f t="shared" si="3"/>
        <v>115</v>
      </c>
      <c r="F250" s="16">
        <v>1</v>
      </c>
      <c r="G250" s="16">
        <v>7</v>
      </c>
      <c r="H250" s="16">
        <v>12</v>
      </c>
      <c r="I250" s="16">
        <v>19</v>
      </c>
      <c r="J250" s="16">
        <v>18</v>
      </c>
      <c r="K250" s="16">
        <v>3</v>
      </c>
      <c r="L250" s="16">
        <v>8</v>
      </c>
      <c r="M250" s="16">
        <v>8</v>
      </c>
      <c r="N250" s="16">
        <v>8</v>
      </c>
      <c r="O250" s="16">
        <v>11</v>
      </c>
      <c r="P250" s="16">
        <v>12</v>
      </c>
      <c r="Q250" s="16">
        <v>8</v>
      </c>
    </row>
    <row r="251" spans="1:17" ht="15.75">
      <c r="A251" s="24">
        <v>80</v>
      </c>
      <c r="B251" s="25" t="s">
        <v>330</v>
      </c>
      <c r="C251" s="14" t="s">
        <v>199</v>
      </c>
      <c r="D251" s="15" t="s">
        <v>200</v>
      </c>
      <c r="E251" s="16">
        <f t="shared" si="3"/>
        <v>111</v>
      </c>
      <c r="F251" s="16">
        <v>1</v>
      </c>
      <c r="G251" s="16">
        <v>5</v>
      </c>
      <c r="H251" s="16">
        <v>10</v>
      </c>
      <c r="I251" s="16">
        <v>9</v>
      </c>
      <c r="J251" s="16">
        <v>4</v>
      </c>
      <c r="K251" s="16">
        <v>9</v>
      </c>
      <c r="L251" s="16">
        <v>3</v>
      </c>
      <c r="M251" s="16">
        <v>9</v>
      </c>
      <c r="N251" s="16">
        <v>15</v>
      </c>
      <c r="O251" s="16">
        <v>14</v>
      </c>
      <c r="P251" s="16">
        <v>17</v>
      </c>
      <c r="Q251" s="16">
        <v>15</v>
      </c>
    </row>
    <row r="252" spans="1:17" ht="15.75">
      <c r="A252" s="24">
        <v>80</v>
      </c>
      <c r="B252" s="25" t="s">
        <v>330</v>
      </c>
      <c r="C252" s="14" t="s">
        <v>123</v>
      </c>
      <c r="D252" s="15" t="s">
        <v>124</v>
      </c>
      <c r="E252" s="16">
        <f t="shared" si="3"/>
        <v>4</v>
      </c>
      <c r="F252" s="16">
        <v>1</v>
      </c>
      <c r="G252" s="16">
        <v>1</v>
      </c>
      <c r="H252" s="16">
        <v>2</v>
      </c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ht="15.75">
      <c r="A253" s="24">
        <v>80</v>
      </c>
      <c r="B253" s="25" t="s">
        <v>330</v>
      </c>
      <c r="C253" s="14" t="s">
        <v>150</v>
      </c>
      <c r="D253" s="15" t="s">
        <v>151</v>
      </c>
      <c r="E253" s="16">
        <f t="shared" si="3"/>
        <v>3</v>
      </c>
      <c r="F253" s="16"/>
      <c r="G253" s="16"/>
      <c r="H253" s="16"/>
      <c r="I253" s="16"/>
      <c r="J253" s="16"/>
      <c r="K253" s="16"/>
      <c r="L253" s="16">
        <v>1</v>
      </c>
      <c r="M253" s="16">
        <v>1</v>
      </c>
      <c r="N253" s="16"/>
      <c r="O253" s="16"/>
      <c r="P253" s="16"/>
      <c r="Q253" s="16">
        <v>1</v>
      </c>
    </row>
    <row r="254" spans="1:17" ht="15.75">
      <c r="A254" s="24">
        <v>80</v>
      </c>
      <c r="B254" s="25" t="s">
        <v>330</v>
      </c>
      <c r="C254" s="14" t="s">
        <v>300</v>
      </c>
      <c r="D254" s="15" t="s">
        <v>301</v>
      </c>
      <c r="E254" s="16">
        <f t="shared" si="3"/>
        <v>62</v>
      </c>
      <c r="F254" s="16"/>
      <c r="G254" s="16"/>
      <c r="H254" s="16"/>
      <c r="I254" s="16"/>
      <c r="J254" s="16"/>
      <c r="K254" s="16"/>
      <c r="L254" s="16">
        <v>59</v>
      </c>
      <c r="M254" s="16"/>
      <c r="N254" s="16"/>
      <c r="O254" s="16">
        <v>3</v>
      </c>
      <c r="P254" s="16"/>
      <c r="Q254" s="16"/>
    </row>
    <row r="255" spans="1:17" ht="15.75">
      <c r="A255" s="24">
        <v>80</v>
      </c>
      <c r="B255" s="25" t="s">
        <v>330</v>
      </c>
      <c r="C255" s="14" t="s">
        <v>333</v>
      </c>
      <c r="D255" s="15" t="s">
        <v>334</v>
      </c>
      <c r="E255" s="16">
        <f t="shared" si="3"/>
        <v>8</v>
      </c>
      <c r="F255" s="16"/>
      <c r="G255" s="16">
        <v>1</v>
      </c>
      <c r="H255" s="16"/>
      <c r="I255" s="16"/>
      <c r="J255" s="16"/>
      <c r="K255" s="16"/>
      <c r="L255" s="16"/>
      <c r="M255" s="16">
        <v>2</v>
      </c>
      <c r="N255" s="16">
        <v>1</v>
      </c>
      <c r="O255" s="16">
        <v>1</v>
      </c>
      <c r="P255" s="16">
        <v>1</v>
      </c>
      <c r="Q255" s="16">
        <v>2</v>
      </c>
    </row>
    <row r="256" spans="1:17" ht="15.75">
      <c r="A256" s="24">
        <v>80</v>
      </c>
      <c r="B256" s="25" t="s">
        <v>330</v>
      </c>
      <c r="C256" s="14" t="s">
        <v>314</v>
      </c>
      <c r="D256" s="15" t="s">
        <v>315</v>
      </c>
      <c r="E256" s="16">
        <f t="shared" si="3"/>
        <v>1</v>
      </c>
      <c r="F256" s="16"/>
      <c r="G256" s="16"/>
      <c r="H256" s="16">
        <v>1</v>
      </c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5.75">
      <c r="A257" s="24">
        <v>80</v>
      </c>
      <c r="B257" s="25" t="s">
        <v>330</v>
      </c>
      <c r="C257" s="14" t="s">
        <v>316</v>
      </c>
      <c r="D257" s="15" t="s">
        <v>317</v>
      </c>
      <c r="E257" s="16">
        <f t="shared" si="3"/>
        <v>8</v>
      </c>
      <c r="F257" s="16"/>
      <c r="G257" s="16">
        <v>2</v>
      </c>
      <c r="H257" s="16">
        <v>6</v>
      </c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ht="15.75">
      <c r="A258" s="24">
        <v>80</v>
      </c>
      <c r="B258" s="25" t="s">
        <v>330</v>
      </c>
      <c r="C258" s="14" t="s">
        <v>113</v>
      </c>
      <c r="D258" s="15" t="s">
        <v>114</v>
      </c>
      <c r="E258" s="16">
        <f t="shared" si="3"/>
        <v>109</v>
      </c>
      <c r="F258" s="16"/>
      <c r="G258" s="16">
        <v>4</v>
      </c>
      <c r="H258" s="16">
        <v>9</v>
      </c>
      <c r="I258" s="16">
        <v>9</v>
      </c>
      <c r="J258" s="16">
        <v>3</v>
      </c>
      <c r="K258" s="16">
        <v>1</v>
      </c>
      <c r="L258" s="16">
        <v>11</v>
      </c>
      <c r="M258" s="16">
        <v>15</v>
      </c>
      <c r="N258" s="16">
        <v>15</v>
      </c>
      <c r="O258" s="16">
        <v>14</v>
      </c>
      <c r="P258" s="16">
        <v>14</v>
      </c>
      <c r="Q258" s="16">
        <v>14</v>
      </c>
    </row>
    <row r="259" spans="1:17" ht="15.75">
      <c r="A259" s="24">
        <v>80</v>
      </c>
      <c r="B259" s="25" t="s">
        <v>330</v>
      </c>
      <c r="C259" s="14" t="s">
        <v>324</v>
      </c>
      <c r="D259" s="15" t="s">
        <v>325</v>
      </c>
      <c r="E259" s="16">
        <f t="shared" si="3"/>
        <v>1</v>
      </c>
      <c r="F259" s="16"/>
      <c r="G259" s="16">
        <v>1</v>
      </c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5.75">
      <c r="A260" s="24">
        <v>80</v>
      </c>
      <c r="B260" s="25" t="s">
        <v>330</v>
      </c>
      <c r="C260" s="14" t="s">
        <v>335</v>
      </c>
      <c r="D260" s="15" t="s">
        <v>336</v>
      </c>
      <c r="E260" s="16">
        <f t="shared" si="3"/>
        <v>2041</v>
      </c>
      <c r="F260" s="16">
        <v>4</v>
      </c>
      <c r="G260" s="16">
        <v>98</v>
      </c>
      <c r="H260" s="16">
        <v>165</v>
      </c>
      <c r="I260" s="16">
        <v>225</v>
      </c>
      <c r="J260" s="16">
        <v>152</v>
      </c>
      <c r="K260" s="16">
        <v>137</v>
      </c>
      <c r="L260" s="16">
        <v>114</v>
      </c>
      <c r="M260" s="16">
        <v>201</v>
      </c>
      <c r="N260" s="16">
        <v>225</v>
      </c>
      <c r="O260" s="16">
        <v>238</v>
      </c>
      <c r="P260" s="16">
        <v>236</v>
      </c>
      <c r="Q260" s="16">
        <v>246</v>
      </c>
    </row>
    <row r="261" spans="1:17" ht="15.75">
      <c r="A261" s="24">
        <v>80</v>
      </c>
      <c r="B261" s="25" t="s">
        <v>330</v>
      </c>
      <c r="C261" s="14" t="s">
        <v>115</v>
      </c>
      <c r="D261" s="15" t="s">
        <v>116</v>
      </c>
      <c r="E261" s="16">
        <f t="shared" si="3"/>
        <v>113</v>
      </c>
      <c r="F261" s="16">
        <v>1</v>
      </c>
      <c r="G261" s="16">
        <v>6</v>
      </c>
      <c r="H261" s="16">
        <v>10</v>
      </c>
      <c r="I261" s="16">
        <v>12</v>
      </c>
      <c r="J261" s="16">
        <v>4</v>
      </c>
      <c r="K261" s="16">
        <v>5</v>
      </c>
      <c r="L261" s="16">
        <v>4</v>
      </c>
      <c r="M261" s="16">
        <v>7</v>
      </c>
      <c r="N261" s="16">
        <v>15</v>
      </c>
      <c r="O261" s="16">
        <v>18</v>
      </c>
      <c r="P261" s="16">
        <v>15</v>
      </c>
      <c r="Q261" s="16">
        <v>16</v>
      </c>
    </row>
    <row r="262" spans="1:17" ht="15.75">
      <c r="A262" s="24">
        <v>80</v>
      </c>
      <c r="B262" s="25" t="s">
        <v>330</v>
      </c>
      <c r="C262" s="14" t="s">
        <v>37</v>
      </c>
      <c r="D262" s="15" t="s">
        <v>38</v>
      </c>
      <c r="E262" s="16">
        <f t="shared" ref="E262:E275" si="4">SUM(F262:Q262)</f>
        <v>368</v>
      </c>
      <c r="F262" s="16">
        <v>24</v>
      </c>
      <c r="G262" s="16">
        <v>44</v>
      </c>
      <c r="H262" s="16">
        <v>29</v>
      </c>
      <c r="I262" s="16">
        <v>29</v>
      </c>
      <c r="J262" s="16">
        <v>27</v>
      </c>
      <c r="K262" s="16">
        <v>5</v>
      </c>
      <c r="L262" s="16">
        <v>32</v>
      </c>
      <c r="M262" s="16">
        <v>40</v>
      </c>
      <c r="N262" s="16">
        <v>21</v>
      </c>
      <c r="O262" s="16">
        <v>29</v>
      </c>
      <c r="P262" s="16">
        <v>28</v>
      </c>
      <c r="Q262" s="16">
        <v>60</v>
      </c>
    </row>
    <row r="263" spans="1:17" ht="15.75">
      <c r="A263" s="24">
        <v>80</v>
      </c>
      <c r="B263" s="25" t="s">
        <v>330</v>
      </c>
      <c r="C263" s="14" t="s">
        <v>247</v>
      </c>
      <c r="D263" s="15" t="s">
        <v>248</v>
      </c>
      <c r="E263" s="16">
        <f t="shared" si="4"/>
        <v>10</v>
      </c>
      <c r="F263" s="16"/>
      <c r="G263" s="16">
        <v>2</v>
      </c>
      <c r="H263" s="16">
        <v>1</v>
      </c>
      <c r="I263" s="16">
        <v>1</v>
      </c>
      <c r="J263" s="16">
        <v>1</v>
      </c>
      <c r="K263" s="16">
        <v>2</v>
      </c>
      <c r="L263" s="16"/>
      <c r="M263" s="16">
        <v>2</v>
      </c>
      <c r="N263" s="16">
        <v>1</v>
      </c>
      <c r="O263" s="16"/>
      <c r="P263" s="16"/>
      <c r="Q263" s="16"/>
    </row>
    <row r="264" spans="1:17" ht="15.75">
      <c r="A264" s="24">
        <v>80</v>
      </c>
      <c r="B264" s="25" t="s">
        <v>330</v>
      </c>
      <c r="C264" s="14" t="s">
        <v>249</v>
      </c>
      <c r="D264" s="15" t="s">
        <v>250</v>
      </c>
      <c r="E264" s="16">
        <f t="shared" si="4"/>
        <v>48</v>
      </c>
      <c r="F264" s="16"/>
      <c r="G264" s="16">
        <v>6</v>
      </c>
      <c r="H264" s="16">
        <v>17</v>
      </c>
      <c r="I264" s="16">
        <v>10</v>
      </c>
      <c r="J264" s="16">
        <v>1</v>
      </c>
      <c r="K264" s="16"/>
      <c r="L264" s="16"/>
      <c r="M264" s="16">
        <v>3</v>
      </c>
      <c r="N264" s="16">
        <v>2</v>
      </c>
      <c r="O264" s="16">
        <v>2</v>
      </c>
      <c r="P264" s="16">
        <v>5</v>
      </c>
      <c r="Q264" s="16">
        <v>2</v>
      </c>
    </row>
    <row r="265" spans="1:17" ht="15.75">
      <c r="A265" s="24">
        <v>80</v>
      </c>
      <c r="B265" s="25" t="s">
        <v>330</v>
      </c>
      <c r="C265" s="14" t="s">
        <v>337</v>
      </c>
      <c r="D265" s="15" t="s">
        <v>338</v>
      </c>
      <c r="E265" s="16">
        <f t="shared" si="4"/>
        <v>25</v>
      </c>
      <c r="F265" s="16"/>
      <c r="G265" s="16">
        <v>2</v>
      </c>
      <c r="H265" s="16">
        <v>2</v>
      </c>
      <c r="I265" s="16">
        <v>2</v>
      </c>
      <c r="J265" s="16"/>
      <c r="K265" s="16"/>
      <c r="L265" s="16">
        <v>1</v>
      </c>
      <c r="M265" s="16">
        <v>4</v>
      </c>
      <c r="N265" s="16">
        <v>8</v>
      </c>
      <c r="O265" s="16">
        <v>2</v>
      </c>
      <c r="P265" s="16">
        <v>2</v>
      </c>
      <c r="Q265" s="16">
        <v>2</v>
      </c>
    </row>
    <row r="266" spans="1:17" ht="15.75">
      <c r="A266" s="24">
        <v>80</v>
      </c>
      <c r="B266" s="25" t="s">
        <v>330</v>
      </c>
      <c r="C266" s="14" t="s">
        <v>339</v>
      </c>
      <c r="D266" s="15" t="s">
        <v>340</v>
      </c>
      <c r="E266" s="16">
        <f t="shared" si="4"/>
        <v>3</v>
      </c>
      <c r="F266" s="16"/>
      <c r="G266" s="16"/>
      <c r="H266" s="16"/>
      <c r="I266" s="16"/>
      <c r="J266" s="16"/>
      <c r="K266" s="16"/>
      <c r="L266" s="16"/>
      <c r="M266" s="16"/>
      <c r="N266" s="16">
        <v>1</v>
      </c>
      <c r="O266" s="16">
        <v>1</v>
      </c>
      <c r="P266" s="16">
        <v>1</v>
      </c>
      <c r="Q266" s="16"/>
    </row>
    <row r="267" spans="1:17" ht="15.75">
      <c r="A267" s="24">
        <v>80</v>
      </c>
      <c r="B267" s="25" t="s">
        <v>330</v>
      </c>
      <c r="C267" s="14" t="s">
        <v>341</v>
      </c>
      <c r="D267" s="15" t="s">
        <v>342</v>
      </c>
      <c r="E267" s="16">
        <f t="shared" si="4"/>
        <v>213</v>
      </c>
      <c r="F267" s="16">
        <v>2</v>
      </c>
      <c r="G267" s="16">
        <v>8</v>
      </c>
      <c r="H267" s="16">
        <v>37</v>
      </c>
      <c r="I267" s="16">
        <v>30</v>
      </c>
      <c r="J267" s="16">
        <v>17</v>
      </c>
      <c r="K267" s="16">
        <v>32</v>
      </c>
      <c r="L267" s="16">
        <v>28</v>
      </c>
      <c r="M267" s="16">
        <v>20</v>
      </c>
      <c r="N267" s="16">
        <v>8</v>
      </c>
      <c r="O267" s="16">
        <v>12</v>
      </c>
      <c r="P267" s="16">
        <v>12</v>
      </c>
      <c r="Q267" s="16">
        <v>7</v>
      </c>
    </row>
    <row r="268" spans="1:17" ht="15.75">
      <c r="A268" s="24">
        <v>80</v>
      </c>
      <c r="B268" s="25" t="s">
        <v>330</v>
      </c>
      <c r="C268" s="14" t="s">
        <v>343</v>
      </c>
      <c r="D268" s="15" t="s">
        <v>344</v>
      </c>
      <c r="E268" s="16">
        <f t="shared" si="4"/>
        <v>5</v>
      </c>
      <c r="F268" s="16"/>
      <c r="G268" s="16"/>
      <c r="H268" s="16"/>
      <c r="I268" s="16">
        <v>2</v>
      </c>
      <c r="J268" s="16"/>
      <c r="K268" s="16"/>
      <c r="L268" s="16"/>
      <c r="M268" s="16">
        <v>1</v>
      </c>
      <c r="N268" s="16">
        <v>1</v>
      </c>
      <c r="O268" s="16">
        <v>1</v>
      </c>
      <c r="P268" s="16"/>
      <c r="Q268" s="16"/>
    </row>
    <row r="269" spans="1:17" ht="15.75">
      <c r="A269" s="24">
        <v>80</v>
      </c>
      <c r="B269" s="25" t="s">
        <v>330</v>
      </c>
      <c r="C269" s="14" t="s">
        <v>39</v>
      </c>
      <c r="D269" s="15" t="s">
        <v>40</v>
      </c>
      <c r="E269" s="16">
        <f t="shared" si="4"/>
        <v>1</v>
      </c>
      <c r="F269" s="16"/>
      <c r="G269" s="16">
        <v>1</v>
      </c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ht="15.75">
      <c r="A270" s="24">
        <v>82</v>
      </c>
      <c r="B270" s="25" t="s">
        <v>345</v>
      </c>
      <c r="C270" s="14" t="s">
        <v>101</v>
      </c>
      <c r="D270" s="15" t="s">
        <v>102</v>
      </c>
      <c r="E270" s="16">
        <f t="shared" si="4"/>
        <v>3</v>
      </c>
      <c r="F270" s="16"/>
      <c r="G270" s="16"/>
      <c r="H270" s="16"/>
      <c r="I270" s="16"/>
      <c r="J270" s="16">
        <v>1</v>
      </c>
      <c r="K270" s="16">
        <v>1</v>
      </c>
      <c r="L270" s="16">
        <v>1</v>
      </c>
      <c r="M270" s="16"/>
      <c r="N270" s="16"/>
      <c r="O270" s="16"/>
      <c r="P270" s="16"/>
      <c r="Q270" s="16"/>
    </row>
    <row r="271" spans="1:17" ht="15.75">
      <c r="A271" s="24">
        <v>82</v>
      </c>
      <c r="B271" s="25" t="s">
        <v>345</v>
      </c>
      <c r="C271" s="14" t="s">
        <v>113</v>
      </c>
      <c r="D271" s="15" t="s">
        <v>114</v>
      </c>
      <c r="E271" s="16">
        <f t="shared" si="4"/>
        <v>1</v>
      </c>
      <c r="F271" s="16"/>
      <c r="G271" s="16"/>
      <c r="H271" s="16">
        <v>1</v>
      </c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ht="15.75">
      <c r="A272" s="24">
        <v>82</v>
      </c>
      <c r="B272" s="25" t="s">
        <v>345</v>
      </c>
      <c r="C272" s="14" t="s">
        <v>305</v>
      </c>
      <c r="D272" s="15" t="s">
        <v>306</v>
      </c>
      <c r="E272" s="16">
        <f t="shared" si="4"/>
        <v>54</v>
      </c>
      <c r="F272" s="16"/>
      <c r="G272" s="16"/>
      <c r="H272" s="16">
        <v>6</v>
      </c>
      <c r="I272" s="16">
        <v>11</v>
      </c>
      <c r="J272" s="16">
        <v>3</v>
      </c>
      <c r="K272" s="16">
        <v>7</v>
      </c>
      <c r="L272" s="16">
        <v>7</v>
      </c>
      <c r="M272" s="16">
        <v>3</v>
      </c>
      <c r="N272" s="16">
        <v>5</v>
      </c>
      <c r="O272" s="16">
        <v>4</v>
      </c>
      <c r="P272" s="16">
        <v>4</v>
      </c>
      <c r="Q272" s="16">
        <v>4</v>
      </c>
    </row>
    <row r="273" spans="1:17" ht="15.75">
      <c r="A273" s="24">
        <v>85</v>
      </c>
      <c r="B273" s="25" t="s">
        <v>346</v>
      </c>
      <c r="C273" s="14" t="s">
        <v>113</v>
      </c>
      <c r="D273" s="15" t="s">
        <v>114</v>
      </c>
      <c r="E273" s="16">
        <f t="shared" si="4"/>
        <v>1</v>
      </c>
      <c r="F273" s="16"/>
      <c r="G273" s="16"/>
      <c r="H273" s="16"/>
      <c r="I273" s="16">
        <v>1</v>
      </c>
      <c r="J273" s="16"/>
      <c r="K273" s="16"/>
      <c r="L273" s="16"/>
      <c r="M273" s="16"/>
      <c r="N273" s="16"/>
      <c r="O273" s="16"/>
      <c r="P273" s="16"/>
      <c r="Q273" s="16"/>
    </row>
    <row r="274" spans="1:17" ht="15.75">
      <c r="A274" s="24">
        <v>85</v>
      </c>
      <c r="B274" s="25" t="s">
        <v>346</v>
      </c>
      <c r="C274" s="14" t="s">
        <v>154</v>
      </c>
      <c r="D274" s="15" t="s">
        <v>155</v>
      </c>
      <c r="E274" s="16">
        <f t="shared" si="4"/>
        <v>533</v>
      </c>
      <c r="F274" s="16"/>
      <c r="G274" s="16">
        <v>23</v>
      </c>
      <c r="H274" s="16">
        <v>41</v>
      </c>
      <c r="I274" s="16">
        <v>102</v>
      </c>
      <c r="J274" s="16">
        <v>44</v>
      </c>
      <c r="K274" s="16">
        <v>48</v>
      </c>
      <c r="L274" s="16">
        <v>15</v>
      </c>
      <c r="M274" s="16">
        <v>37</v>
      </c>
      <c r="N274" s="16">
        <v>54</v>
      </c>
      <c r="O274" s="16">
        <v>60</v>
      </c>
      <c r="P274" s="16">
        <v>54</v>
      </c>
      <c r="Q274" s="16">
        <v>55</v>
      </c>
    </row>
    <row r="275" spans="1:17" ht="15.75">
      <c r="A275" s="24">
        <v>85</v>
      </c>
      <c r="B275" s="25" t="s">
        <v>346</v>
      </c>
      <c r="C275" s="14" t="s">
        <v>55</v>
      </c>
      <c r="D275" s="15" t="s">
        <v>56</v>
      </c>
      <c r="E275" s="16">
        <f t="shared" si="4"/>
        <v>16</v>
      </c>
      <c r="F275" s="16"/>
      <c r="G275" s="16"/>
      <c r="H275" s="16">
        <v>1</v>
      </c>
      <c r="I275" s="16"/>
      <c r="J275" s="16">
        <v>1</v>
      </c>
      <c r="K275" s="16">
        <v>2</v>
      </c>
      <c r="L275" s="16">
        <v>2</v>
      </c>
      <c r="M275" s="16">
        <v>2</v>
      </c>
      <c r="N275" s="16">
        <v>2</v>
      </c>
      <c r="O275" s="16">
        <v>2</v>
      </c>
      <c r="P275" s="16">
        <v>2</v>
      </c>
      <c r="Q275" s="16">
        <v>2</v>
      </c>
    </row>
    <row r="276" spans="1:17" ht="15.75">
      <c r="A276" s="24"/>
      <c r="B276" s="25" t="s">
        <v>347</v>
      </c>
      <c r="C276" s="14"/>
      <c r="D276" s="15"/>
      <c r="E276" s="16">
        <f>SUM(E$6:E275)</f>
        <v>72401</v>
      </c>
      <c r="F276" s="16">
        <f>SUM(F$6:F275)</f>
        <v>1390</v>
      </c>
      <c r="G276" s="16">
        <f>SUM(G$6:G275)</f>
        <v>4309</v>
      </c>
      <c r="H276" s="16">
        <f>SUM(H$6:H275)</f>
        <v>6547</v>
      </c>
      <c r="I276" s="16">
        <f>SUM(I$6:I275)</f>
        <v>7224</v>
      </c>
      <c r="J276" s="16">
        <f>SUM(J$6:J275)</f>
        <v>5604</v>
      </c>
      <c r="K276" s="16">
        <f>SUM(K$6:K275)</f>
        <v>5790</v>
      </c>
      <c r="L276" s="16">
        <f>SUM(L$6:L275)</f>
        <v>4454</v>
      </c>
      <c r="M276" s="16">
        <f>SUM(M$6:M275)</f>
        <v>7009</v>
      </c>
      <c r="N276" s="16">
        <f>SUM(N$6:N275)</f>
        <v>7530</v>
      </c>
      <c r="O276" s="16">
        <f>SUM(O$6:O275)</f>
        <v>7257</v>
      </c>
      <c r="P276" s="16">
        <f>SUM(P$6:P275)</f>
        <v>7321</v>
      </c>
      <c r="Q276" s="16">
        <f>SUM(Q$6:Q275)</f>
        <v>7966</v>
      </c>
    </row>
    <row r="278" spans="1:17">
      <c r="D278" s="33" t="s">
        <v>455</v>
      </c>
      <c r="E278" s="34">
        <f>SUM(E29:E42,E49:E51,E117:E139,E148,E183:E193,E56)</f>
        <v>8219</v>
      </c>
      <c r="F278" s="34">
        <f t="shared" ref="F278:Q278" si="5">SUM(F29:F42,F49:F51,F117:F139,F148,F183:F193,F56)</f>
        <v>632</v>
      </c>
      <c r="G278" s="34">
        <f t="shared" si="5"/>
        <v>699</v>
      </c>
      <c r="H278" s="34">
        <f t="shared" si="5"/>
        <v>810</v>
      </c>
      <c r="I278" s="34">
        <f t="shared" si="5"/>
        <v>855</v>
      </c>
      <c r="J278" s="34">
        <f t="shared" si="5"/>
        <v>704</v>
      </c>
      <c r="K278" s="34">
        <f t="shared" si="5"/>
        <v>752</v>
      </c>
      <c r="L278" s="34">
        <f t="shared" si="5"/>
        <v>725</v>
      </c>
      <c r="M278" s="34">
        <f t="shared" si="5"/>
        <v>1023</v>
      </c>
      <c r="N278" s="34">
        <f t="shared" si="5"/>
        <v>536</v>
      </c>
      <c r="O278" s="34">
        <f t="shared" si="5"/>
        <v>513</v>
      </c>
      <c r="P278" s="34">
        <f t="shared" si="5"/>
        <v>499</v>
      </c>
      <c r="Q278" s="34">
        <f t="shared" si="5"/>
        <v>471</v>
      </c>
    </row>
  </sheetData>
  <mergeCells count="8">
    <mergeCell ref="A1:Q1"/>
    <mergeCell ref="A2:A4"/>
    <mergeCell ref="D2:D4"/>
    <mergeCell ref="E3:E4"/>
    <mergeCell ref="F3:Q3"/>
    <mergeCell ref="E2:Q2"/>
    <mergeCell ref="B2:B4"/>
    <mergeCell ref="C2:C4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437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34</v>
      </c>
      <c r="B7" s="25" t="s">
        <v>185</v>
      </c>
      <c r="C7" s="14" t="s">
        <v>146</v>
      </c>
      <c r="D7" s="15" t="s">
        <v>147</v>
      </c>
      <c r="E7" s="16">
        <f>SUM(F7:Q7)</f>
        <v>11</v>
      </c>
      <c r="F7" s="16"/>
      <c r="G7" s="16"/>
      <c r="H7" s="16">
        <v>1</v>
      </c>
      <c r="I7" s="16">
        <v>1</v>
      </c>
      <c r="J7" s="16">
        <v>3</v>
      </c>
      <c r="K7" s="16"/>
      <c r="L7" s="16"/>
      <c r="M7" s="16">
        <v>1</v>
      </c>
      <c r="N7" s="16">
        <v>2</v>
      </c>
      <c r="O7" s="16">
        <v>1</v>
      </c>
      <c r="P7" s="16">
        <v>1</v>
      </c>
      <c r="Q7" s="16">
        <v>1</v>
      </c>
    </row>
    <row r="8" spans="1:17" ht="15.75">
      <c r="A8" s="24">
        <v>34</v>
      </c>
      <c r="B8" s="25" t="s">
        <v>185</v>
      </c>
      <c r="C8" s="14" t="s">
        <v>190</v>
      </c>
      <c r="D8" s="15" t="s">
        <v>191</v>
      </c>
      <c r="E8" s="16">
        <f>SUM(F8:Q8)</f>
        <v>24</v>
      </c>
      <c r="F8" s="16"/>
      <c r="G8" s="16">
        <v>1</v>
      </c>
      <c r="H8" s="16">
        <v>2</v>
      </c>
      <c r="I8" s="16">
        <v>4</v>
      </c>
      <c r="J8" s="16">
        <v>4</v>
      </c>
      <c r="K8" s="16">
        <v>3</v>
      </c>
      <c r="L8" s="16">
        <v>2</v>
      </c>
      <c r="M8" s="16">
        <v>1</v>
      </c>
      <c r="N8" s="16">
        <v>2</v>
      </c>
      <c r="O8" s="16">
        <v>2</v>
      </c>
      <c r="P8" s="16">
        <v>2</v>
      </c>
      <c r="Q8" s="16">
        <v>1</v>
      </c>
    </row>
    <row r="9" spans="1:17" ht="15.75">
      <c r="A9" s="24">
        <v>71</v>
      </c>
      <c r="B9" s="25" t="s">
        <v>302</v>
      </c>
      <c r="C9" s="14" t="s">
        <v>142</v>
      </c>
      <c r="D9" s="15" t="s">
        <v>143</v>
      </c>
      <c r="E9" s="16">
        <f>SUM(F9:Q9)</f>
        <v>34</v>
      </c>
      <c r="F9" s="16"/>
      <c r="G9" s="16">
        <v>4</v>
      </c>
      <c r="H9" s="16">
        <v>6</v>
      </c>
      <c r="I9" s="16">
        <v>6</v>
      </c>
      <c r="J9" s="16">
        <v>1</v>
      </c>
      <c r="K9" s="16">
        <v>3</v>
      </c>
      <c r="L9" s="16">
        <v>2</v>
      </c>
      <c r="M9" s="16">
        <v>2</v>
      </c>
      <c r="N9" s="16">
        <v>3</v>
      </c>
      <c r="O9" s="16">
        <v>2</v>
      </c>
      <c r="P9" s="16">
        <v>2</v>
      </c>
      <c r="Q9" s="16">
        <v>3</v>
      </c>
    </row>
    <row r="10" spans="1:17" ht="15.75">
      <c r="A10" s="26"/>
      <c r="B10" s="27" t="s">
        <v>347</v>
      </c>
      <c r="C10" s="17"/>
      <c r="D10" s="18"/>
      <c r="E10" s="19">
        <f>SUM(E$7:E9)</f>
        <v>69</v>
      </c>
      <c r="F10" s="19">
        <f>SUM(F$7:F9)</f>
        <v>0</v>
      </c>
      <c r="G10" s="19">
        <f>SUM(G$7:G9)</f>
        <v>5</v>
      </c>
      <c r="H10" s="19">
        <f>SUM(H$7:H9)</f>
        <v>9</v>
      </c>
      <c r="I10" s="19">
        <f>SUM(I$7:I9)</f>
        <v>11</v>
      </c>
      <c r="J10" s="19">
        <f>SUM(J$7:J9)</f>
        <v>8</v>
      </c>
      <c r="K10" s="19">
        <f>SUM(K$7:K9)</f>
        <v>6</v>
      </c>
      <c r="L10" s="19">
        <f>SUM(L$7:L9)</f>
        <v>4</v>
      </c>
      <c r="M10" s="19">
        <f>SUM(M$7:M9)</f>
        <v>4</v>
      </c>
      <c r="N10" s="19">
        <f>SUM(N$7:N9)</f>
        <v>7</v>
      </c>
      <c r="O10" s="19">
        <f>SUM(O$7:O9)</f>
        <v>5</v>
      </c>
      <c r="P10" s="19">
        <f>SUM(P$7:P9)</f>
        <v>5</v>
      </c>
      <c r="Q10" s="19">
        <f>SUM(Q$7:Q9)</f>
        <v>5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436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435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31</v>
      </c>
      <c r="B7" s="25" t="s">
        <v>173</v>
      </c>
      <c r="C7" s="14" t="s">
        <v>174</v>
      </c>
      <c r="D7" s="15" t="s">
        <v>175</v>
      </c>
      <c r="E7" s="16">
        <f>SUM(F7:Q7)</f>
        <v>5</v>
      </c>
      <c r="F7" s="16">
        <v>1</v>
      </c>
      <c r="G7" s="16"/>
      <c r="H7" s="16"/>
      <c r="I7" s="16"/>
      <c r="J7" s="16"/>
      <c r="K7" s="16">
        <v>1</v>
      </c>
      <c r="L7" s="16"/>
      <c r="M7" s="16"/>
      <c r="N7" s="16">
        <v>1</v>
      </c>
      <c r="O7" s="16">
        <v>1</v>
      </c>
      <c r="P7" s="16">
        <v>1</v>
      </c>
      <c r="Q7" s="16"/>
    </row>
    <row r="8" spans="1:17" ht="45">
      <c r="A8" s="24">
        <v>31</v>
      </c>
      <c r="B8" s="25" t="s">
        <v>173</v>
      </c>
      <c r="C8" s="14" t="s">
        <v>176</v>
      </c>
      <c r="D8" s="15" t="s">
        <v>177</v>
      </c>
      <c r="E8" s="16">
        <f>SUM(F8:Q8)</f>
        <v>78</v>
      </c>
      <c r="F8" s="16">
        <v>6</v>
      </c>
      <c r="G8" s="16">
        <v>9</v>
      </c>
      <c r="H8" s="16">
        <v>7</v>
      </c>
      <c r="I8" s="16">
        <v>5</v>
      </c>
      <c r="J8" s="16">
        <v>7</v>
      </c>
      <c r="K8" s="16">
        <v>6</v>
      </c>
      <c r="L8" s="16">
        <v>6</v>
      </c>
      <c r="M8" s="16">
        <v>6</v>
      </c>
      <c r="N8" s="16">
        <v>6</v>
      </c>
      <c r="O8" s="16">
        <v>8</v>
      </c>
      <c r="P8" s="16">
        <v>6</v>
      </c>
      <c r="Q8" s="16">
        <v>6</v>
      </c>
    </row>
    <row r="9" spans="1:17" ht="45">
      <c r="A9" s="24">
        <v>31</v>
      </c>
      <c r="B9" s="25" t="s">
        <v>173</v>
      </c>
      <c r="C9" s="14" t="s">
        <v>180</v>
      </c>
      <c r="D9" s="15" t="s">
        <v>181</v>
      </c>
      <c r="E9" s="16">
        <f>SUM(F9:Q9)</f>
        <v>58</v>
      </c>
      <c r="F9" s="16">
        <v>5</v>
      </c>
      <c r="G9" s="16"/>
      <c r="H9" s="16">
        <v>4</v>
      </c>
      <c r="I9" s="16">
        <v>7</v>
      </c>
      <c r="J9" s="16">
        <v>8</v>
      </c>
      <c r="K9" s="16">
        <v>4</v>
      </c>
      <c r="L9" s="16">
        <v>4</v>
      </c>
      <c r="M9" s="16">
        <v>6</v>
      </c>
      <c r="N9" s="16">
        <v>5</v>
      </c>
      <c r="O9" s="16">
        <v>5</v>
      </c>
      <c r="P9" s="16">
        <v>5</v>
      </c>
      <c r="Q9" s="16">
        <v>5</v>
      </c>
    </row>
    <row r="10" spans="1:17" ht="45">
      <c r="A10" s="24">
        <v>32</v>
      </c>
      <c r="B10" s="25" t="s">
        <v>182</v>
      </c>
      <c r="C10" s="14" t="s">
        <v>178</v>
      </c>
      <c r="D10" s="15" t="s">
        <v>179</v>
      </c>
      <c r="E10" s="16">
        <f>SUM(F10:Q10)</f>
        <v>12</v>
      </c>
      <c r="F10" s="16">
        <v>1</v>
      </c>
      <c r="G10" s="16">
        <v>2</v>
      </c>
      <c r="H10" s="16">
        <v>1</v>
      </c>
      <c r="I10" s="16">
        <v>3</v>
      </c>
      <c r="J10" s="16"/>
      <c r="K10" s="16"/>
      <c r="L10" s="16">
        <v>1</v>
      </c>
      <c r="M10" s="16"/>
      <c r="N10" s="16">
        <v>1</v>
      </c>
      <c r="O10" s="16">
        <v>1</v>
      </c>
      <c r="P10" s="16">
        <v>1</v>
      </c>
      <c r="Q10" s="16">
        <v>1</v>
      </c>
    </row>
    <row r="11" spans="1:17" ht="45">
      <c r="A11" s="24">
        <v>32</v>
      </c>
      <c r="B11" s="25" t="s">
        <v>182</v>
      </c>
      <c r="C11" s="14" t="s">
        <v>183</v>
      </c>
      <c r="D11" s="15" t="s">
        <v>184</v>
      </c>
      <c r="E11" s="16">
        <f>SUM(F11:Q11)</f>
        <v>84</v>
      </c>
      <c r="F11" s="16">
        <v>5</v>
      </c>
      <c r="G11" s="16">
        <v>7</v>
      </c>
      <c r="H11" s="16">
        <v>8</v>
      </c>
      <c r="I11" s="16">
        <v>7</v>
      </c>
      <c r="J11" s="16">
        <v>6</v>
      </c>
      <c r="K11" s="16">
        <v>6</v>
      </c>
      <c r="L11" s="16">
        <v>10</v>
      </c>
      <c r="M11" s="16">
        <v>9</v>
      </c>
      <c r="N11" s="16">
        <v>8</v>
      </c>
      <c r="O11" s="16">
        <v>8</v>
      </c>
      <c r="P11" s="16">
        <v>5</v>
      </c>
      <c r="Q11" s="16">
        <v>5</v>
      </c>
    </row>
    <row r="12" spans="1:17" ht="15.75">
      <c r="A12" s="26"/>
      <c r="B12" s="27" t="s">
        <v>347</v>
      </c>
      <c r="C12" s="17"/>
      <c r="D12" s="18"/>
      <c r="E12" s="19">
        <f>SUM(E$7:E11)</f>
        <v>237</v>
      </c>
      <c r="F12" s="19">
        <f>SUM(F$7:F11)</f>
        <v>18</v>
      </c>
      <c r="G12" s="19">
        <f>SUM(G$7:G11)</f>
        <v>18</v>
      </c>
      <c r="H12" s="19">
        <f>SUM(H$7:H11)</f>
        <v>20</v>
      </c>
      <c r="I12" s="19">
        <f>SUM(I$7:I11)</f>
        <v>22</v>
      </c>
      <c r="J12" s="19">
        <f>SUM(J$7:J11)</f>
        <v>21</v>
      </c>
      <c r="K12" s="19">
        <f>SUM(K$7:K11)</f>
        <v>17</v>
      </c>
      <c r="L12" s="19">
        <f>SUM(L$7:L11)</f>
        <v>21</v>
      </c>
      <c r="M12" s="19">
        <f>SUM(M$7:M11)</f>
        <v>21</v>
      </c>
      <c r="N12" s="19">
        <f>SUM(N$7:N11)</f>
        <v>21</v>
      </c>
      <c r="O12" s="19">
        <f>SUM(O$7:O11)</f>
        <v>23</v>
      </c>
      <c r="P12" s="19">
        <f>SUM(P$7:P11)</f>
        <v>18</v>
      </c>
      <c r="Q12" s="19">
        <f>SUM(Q$7:Q11)</f>
        <v>17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434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71</v>
      </c>
      <c r="B7" s="25" t="s">
        <v>302</v>
      </c>
      <c r="C7" s="14" t="s">
        <v>154</v>
      </c>
      <c r="D7" s="15" t="s">
        <v>155</v>
      </c>
      <c r="E7" s="16">
        <f>SUM(F7:Q7)</f>
        <v>116</v>
      </c>
      <c r="F7" s="16">
        <v>11</v>
      </c>
      <c r="G7" s="16">
        <v>12</v>
      </c>
      <c r="H7" s="16">
        <v>12</v>
      </c>
      <c r="I7" s="16">
        <v>12</v>
      </c>
      <c r="J7" s="16">
        <v>9</v>
      </c>
      <c r="K7" s="16">
        <v>14</v>
      </c>
      <c r="L7" s="16">
        <v>9</v>
      </c>
      <c r="M7" s="16">
        <v>8</v>
      </c>
      <c r="N7" s="16">
        <v>8</v>
      </c>
      <c r="O7" s="16">
        <v>7</v>
      </c>
      <c r="P7" s="16">
        <v>7</v>
      </c>
      <c r="Q7" s="16">
        <v>7</v>
      </c>
    </row>
    <row r="8" spans="1:17" ht="15.75">
      <c r="A8" s="26"/>
      <c r="B8" s="27" t="s">
        <v>347</v>
      </c>
      <c r="C8" s="17"/>
      <c r="D8" s="18"/>
      <c r="E8" s="19">
        <f t="shared" ref="E8:Q8" si="0">SUM(E$7)</f>
        <v>116</v>
      </c>
      <c r="F8" s="19">
        <f t="shared" si="0"/>
        <v>11</v>
      </c>
      <c r="G8" s="19">
        <f t="shared" si="0"/>
        <v>12</v>
      </c>
      <c r="H8" s="19">
        <f t="shared" si="0"/>
        <v>12</v>
      </c>
      <c r="I8" s="19">
        <f t="shared" si="0"/>
        <v>12</v>
      </c>
      <c r="J8" s="19">
        <f t="shared" si="0"/>
        <v>9</v>
      </c>
      <c r="K8" s="19">
        <f t="shared" si="0"/>
        <v>14</v>
      </c>
      <c r="L8" s="19">
        <f t="shared" si="0"/>
        <v>9</v>
      </c>
      <c r="M8" s="19">
        <f t="shared" si="0"/>
        <v>8</v>
      </c>
      <c r="N8" s="19">
        <f t="shared" si="0"/>
        <v>8</v>
      </c>
      <c r="O8" s="19">
        <f t="shared" si="0"/>
        <v>7</v>
      </c>
      <c r="P8" s="19">
        <f t="shared" si="0"/>
        <v>7</v>
      </c>
      <c r="Q8" s="19">
        <f t="shared" si="0"/>
        <v>7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433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29</v>
      </c>
      <c r="D7" s="15" t="s">
        <v>30</v>
      </c>
      <c r="E7" s="16">
        <f>SUM(F7:Q7)</f>
        <v>5</v>
      </c>
      <c r="F7" s="16"/>
      <c r="G7" s="16"/>
      <c r="H7" s="16">
        <v>1</v>
      </c>
      <c r="I7" s="16"/>
      <c r="J7" s="16"/>
      <c r="K7" s="16"/>
      <c r="L7" s="16">
        <v>1</v>
      </c>
      <c r="M7" s="16">
        <v>1</v>
      </c>
      <c r="N7" s="16"/>
      <c r="O7" s="16">
        <v>2</v>
      </c>
      <c r="P7" s="16"/>
      <c r="Q7" s="16"/>
    </row>
    <row r="8" spans="1:17" ht="45">
      <c r="A8" s="24">
        <v>8</v>
      </c>
      <c r="B8" s="25" t="s">
        <v>41</v>
      </c>
      <c r="C8" s="14" t="s">
        <v>42</v>
      </c>
      <c r="D8" s="15" t="s">
        <v>43</v>
      </c>
      <c r="E8" s="16">
        <f>SUM(F8:Q8)</f>
        <v>21</v>
      </c>
      <c r="F8" s="16">
        <v>1</v>
      </c>
      <c r="G8" s="16">
        <v>1</v>
      </c>
      <c r="H8" s="16">
        <v>3</v>
      </c>
      <c r="I8" s="16">
        <v>3</v>
      </c>
      <c r="J8" s="16">
        <v>8</v>
      </c>
      <c r="K8" s="16">
        <v>2</v>
      </c>
      <c r="L8" s="16">
        <v>3</v>
      </c>
      <c r="M8" s="16"/>
      <c r="N8" s="16"/>
      <c r="O8" s="16"/>
      <c r="P8" s="16"/>
      <c r="Q8" s="16"/>
    </row>
    <row r="9" spans="1:17" ht="45">
      <c r="A9" s="24">
        <v>8</v>
      </c>
      <c r="B9" s="25" t="s">
        <v>41</v>
      </c>
      <c r="C9" s="14" t="s">
        <v>44</v>
      </c>
      <c r="D9" s="15" t="s">
        <v>45</v>
      </c>
      <c r="E9" s="16">
        <f>SUM(F9:Q9)</f>
        <v>5</v>
      </c>
      <c r="F9" s="16"/>
      <c r="G9" s="16">
        <v>2</v>
      </c>
      <c r="H9" s="16"/>
      <c r="I9" s="16">
        <v>2</v>
      </c>
      <c r="J9" s="16"/>
      <c r="K9" s="16">
        <v>1</v>
      </c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46</v>
      </c>
      <c r="D10" s="15" t="s">
        <v>47</v>
      </c>
      <c r="E10" s="16">
        <f>SUM(F10:Q10)</f>
        <v>22</v>
      </c>
      <c r="F10" s="16"/>
      <c r="G10" s="16">
        <v>5</v>
      </c>
      <c r="H10" s="16">
        <v>7</v>
      </c>
      <c r="I10" s="16">
        <v>5</v>
      </c>
      <c r="J10" s="16">
        <v>3</v>
      </c>
      <c r="K10" s="16">
        <v>2</v>
      </c>
      <c r="L10" s="16"/>
      <c r="M10" s="16"/>
      <c r="N10" s="16"/>
      <c r="O10" s="16"/>
      <c r="P10" s="16"/>
      <c r="Q10" s="16"/>
    </row>
    <row r="11" spans="1:17" ht="45">
      <c r="A11" s="24">
        <v>8</v>
      </c>
      <c r="B11" s="25" t="s">
        <v>41</v>
      </c>
      <c r="C11" s="14" t="s">
        <v>48</v>
      </c>
      <c r="D11" s="15" t="s">
        <v>49</v>
      </c>
      <c r="E11" s="16">
        <f>SUM(F11:Q11)</f>
        <v>59</v>
      </c>
      <c r="F11" s="16"/>
      <c r="G11" s="16">
        <v>8</v>
      </c>
      <c r="H11" s="16">
        <v>16</v>
      </c>
      <c r="I11" s="16">
        <v>11</v>
      </c>
      <c r="J11" s="16">
        <v>5</v>
      </c>
      <c r="K11" s="16">
        <v>2</v>
      </c>
      <c r="L11" s="16">
        <v>2</v>
      </c>
      <c r="M11" s="16">
        <v>15</v>
      </c>
      <c r="N11" s="16"/>
      <c r="O11" s="16"/>
      <c r="P11" s="16"/>
      <c r="Q11" s="16"/>
    </row>
    <row r="12" spans="1:17" ht="15.75">
      <c r="A12" s="26"/>
      <c r="B12" s="27" t="s">
        <v>347</v>
      </c>
      <c r="C12" s="17"/>
      <c r="D12" s="18"/>
      <c r="E12" s="19">
        <f>SUM(E$7:E11)</f>
        <v>112</v>
      </c>
      <c r="F12" s="19">
        <f>SUM(F$7:F11)</f>
        <v>1</v>
      </c>
      <c r="G12" s="19">
        <f>SUM(G$7:G11)</f>
        <v>16</v>
      </c>
      <c r="H12" s="19">
        <f>SUM(H$7:H11)</f>
        <v>27</v>
      </c>
      <c r="I12" s="19">
        <f>SUM(I$7:I11)</f>
        <v>21</v>
      </c>
      <c r="J12" s="19">
        <f>SUM(J$7:J11)</f>
        <v>16</v>
      </c>
      <c r="K12" s="19">
        <f>SUM(K$7:K11)</f>
        <v>7</v>
      </c>
      <c r="L12" s="19">
        <f>SUM(L$7:L11)</f>
        <v>6</v>
      </c>
      <c r="M12" s="19">
        <f>SUM(M$7:M11)</f>
        <v>16</v>
      </c>
      <c r="N12" s="19">
        <f>SUM(N$7:N11)</f>
        <v>0</v>
      </c>
      <c r="O12" s="19">
        <f>SUM(O$7:O11)</f>
        <v>2</v>
      </c>
      <c r="P12" s="19">
        <f>SUM(P$7:P11)</f>
        <v>0</v>
      </c>
      <c r="Q12" s="19">
        <f>SUM(Q$7:Q11)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432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67</v>
      </c>
      <c r="B7" s="25" t="s">
        <v>299</v>
      </c>
      <c r="C7" s="14" t="s">
        <v>300</v>
      </c>
      <c r="D7" s="15" t="s">
        <v>301</v>
      </c>
      <c r="E7" s="16">
        <f t="shared" ref="E7:E14" si="0">SUM(F7:Q7)</f>
        <v>20</v>
      </c>
      <c r="F7" s="16">
        <v>4</v>
      </c>
      <c r="G7" s="16">
        <v>3</v>
      </c>
      <c r="H7" s="16">
        <v>4</v>
      </c>
      <c r="I7" s="16"/>
      <c r="J7" s="16"/>
      <c r="K7" s="16"/>
      <c r="L7" s="16">
        <v>1</v>
      </c>
      <c r="M7" s="16">
        <v>3</v>
      </c>
      <c r="N7" s="16">
        <v>3</v>
      </c>
      <c r="O7" s="16">
        <v>2</v>
      </c>
      <c r="P7" s="16"/>
      <c r="Q7" s="16"/>
    </row>
    <row r="8" spans="1:17" ht="15.75">
      <c r="A8" s="24">
        <v>74</v>
      </c>
      <c r="B8" s="25" t="s">
        <v>307</v>
      </c>
      <c r="C8" s="14" t="s">
        <v>314</v>
      </c>
      <c r="D8" s="15" t="s">
        <v>315</v>
      </c>
      <c r="E8" s="16">
        <f t="shared" si="0"/>
        <v>1</v>
      </c>
      <c r="F8" s="16"/>
      <c r="G8" s="16"/>
      <c r="H8" s="16"/>
      <c r="I8" s="16"/>
      <c r="J8" s="16"/>
      <c r="K8" s="16"/>
      <c r="L8" s="16"/>
      <c r="M8" s="16">
        <v>1</v>
      </c>
      <c r="N8" s="16"/>
      <c r="O8" s="16"/>
      <c r="P8" s="16"/>
      <c r="Q8" s="16"/>
    </row>
    <row r="9" spans="1:17" ht="15.75">
      <c r="A9" s="24">
        <v>74</v>
      </c>
      <c r="B9" s="25" t="s">
        <v>307</v>
      </c>
      <c r="C9" s="14" t="s">
        <v>316</v>
      </c>
      <c r="D9" s="15" t="s">
        <v>317</v>
      </c>
      <c r="E9" s="16">
        <f t="shared" si="0"/>
        <v>19</v>
      </c>
      <c r="F9" s="16"/>
      <c r="G9" s="16"/>
      <c r="H9" s="16"/>
      <c r="I9" s="16"/>
      <c r="J9" s="16">
        <v>1</v>
      </c>
      <c r="K9" s="16">
        <v>3</v>
      </c>
      <c r="L9" s="16">
        <v>13</v>
      </c>
      <c r="M9" s="16">
        <v>2</v>
      </c>
      <c r="N9" s="16"/>
      <c r="O9" s="16"/>
      <c r="P9" s="16"/>
      <c r="Q9" s="16"/>
    </row>
    <row r="10" spans="1:17" ht="15.75">
      <c r="A10" s="24">
        <v>77</v>
      </c>
      <c r="B10" s="25" t="s">
        <v>321</v>
      </c>
      <c r="C10" s="14" t="s">
        <v>324</v>
      </c>
      <c r="D10" s="15" t="s">
        <v>325</v>
      </c>
      <c r="E10" s="16">
        <f t="shared" si="0"/>
        <v>1</v>
      </c>
      <c r="F10" s="16"/>
      <c r="G10" s="16"/>
      <c r="H10" s="16"/>
      <c r="I10" s="16"/>
      <c r="J10" s="16"/>
      <c r="K10" s="16"/>
      <c r="L10" s="16"/>
      <c r="M10" s="16">
        <v>1</v>
      </c>
      <c r="N10" s="16"/>
      <c r="O10" s="16"/>
      <c r="P10" s="16"/>
      <c r="Q10" s="16"/>
    </row>
    <row r="11" spans="1:17" ht="15.75">
      <c r="A11" s="24">
        <v>80</v>
      </c>
      <c r="B11" s="25" t="s">
        <v>330</v>
      </c>
      <c r="C11" s="14" t="s">
        <v>314</v>
      </c>
      <c r="D11" s="15" t="s">
        <v>315</v>
      </c>
      <c r="E11" s="16">
        <f t="shared" si="0"/>
        <v>1</v>
      </c>
      <c r="F11" s="16"/>
      <c r="G11" s="16"/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24">
        <v>80</v>
      </c>
      <c r="B12" s="25" t="s">
        <v>330</v>
      </c>
      <c r="C12" s="14" t="s">
        <v>316</v>
      </c>
      <c r="D12" s="15" t="s">
        <v>317</v>
      </c>
      <c r="E12" s="16">
        <f t="shared" si="0"/>
        <v>8</v>
      </c>
      <c r="F12" s="16"/>
      <c r="G12" s="16">
        <v>2</v>
      </c>
      <c r="H12" s="16">
        <v>6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80</v>
      </c>
      <c r="B13" s="25" t="s">
        <v>330</v>
      </c>
      <c r="C13" s="14" t="s">
        <v>324</v>
      </c>
      <c r="D13" s="15" t="s">
        <v>325</v>
      </c>
      <c r="E13" s="16">
        <f t="shared" si="0"/>
        <v>1</v>
      </c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80</v>
      </c>
      <c r="B14" s="25" t="s">
        <v>330</v>
      </c>
      <c r="C14" s="14" t="s">
        <v>341</v>
      </c>
      <c r="D14" s="15" t="s">
        <v>342</v>
      </c>
      <c r="E14" s="16">
        <f t="shared" si="0"/>
        <v>34</v>
      </c>
      <c r="F14" s="16">
        <v>2</v>
      </c>
      <c r="G14" s="16">
        <v>7</v>
      </c>
      <c r="H14" s="16">
        <v>17</v>
      </c>
      <c r="I14" s="16"/>
      <c r="J14" s="16"/>
      <c r="K14" s="16">
        <v>1</v>
      </c>
      <c r="L14" s="16">
        <v>4</v>
      </c>
      <c r="M14" s="16">
        <v>3</v>
      </c>
      <c r="N14" s="16"/>
      <c r="O14" s="16"/>
      <c r="P14" s="16"/>
      <c r="Q14" s="16"/>
    </row>
    <row r="15" spans="1:17" ht="15.75">
      <c r="A15" s="26"/>
      <c r="B15" s="27" t="s">
        <v>347</v>
      </c>
      <c r="C15" s="17"/>
      <c r="D15" s="18"/>
      <c r="E15" s="19">
        <f>SUM(E$7:E14)</f>
        <v>85</v>
      </c>
      <c r="F15" s="19">
        <f>SUM(F$7:F14)</f>
        <v>6</v>
      </c>
      <c r="G15" s="19">
        <f>SUM(G$7:G14)</f>
        <v>13</v>
      </c>
      <c r="H15" s="19">
        <f>SUM(H$7:H14)</f>
        <v>28</v>
      </c>
      <c r="I15" s="19">
        <f>SUM(I$7:I14)</f>
        <v>0</v>
      </c>
      <c r="J15" s="19">
        <f>SUM(J$7:J14)</f>
        <v>1</v>
      </c>
      <c r="K15" s="19">
        <f>SUM(K$7:K14)</f>
        <v>4</v>
      </c>
      <c r="L15" s="19">
        <f>SUM(L$7:L14)</f>
        <v>18</v>
      </c>
      <c r="M15" s="19">
        <f>SUM(M$7:M14)</f>
        <v>10</v>
      </c>
      <c r="N15" s="19">
        <f>SUM(N$7:N14)</f>
        <v>3</v>
      </c>
      <c r="O15" s="19">
        <f>SUM(O$7:O14)</f>
        <v>2</v>
      </c>
      <c r="P15" s="19">
        <f>SUM(P$7:P14)</f>
        <v>0</v>
      </c>
      <c r="Q15" s="19">
        <f>SUM(Q$7:Q14)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431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30</v>
      </c>
      <c r="B7" s="25" t="s">
        <v>156</v>
      </c>
      <c r="C7" s="14" t="s">
        <v>157</v>
      </c>
      <c r="D7" s="15" t="s">
        <v>158</v>
      </c>
      <c r="E7" s="16">
        <f t="shared" ref="E7:E16" si="0">SUM(F7:Q7)</f>
        <v>92</v>
      </c>
      <c r="F7" s="16">
        <v>3</v>
      </c>
      <c r="G7" s="16">
        <v>8</v>
      </c>
      <c r="H7" s="16">
        <v>9</v>
      </c>
      <c r="I7" s="16">
        <v>10</v>
      </c>
      <c r="J7" s="16">
        <v>7</v>
      </c>
      <c r="K7" s="16">
        <v>8</v>
      </c>
      <c r="L7" s="16">
        <v>5</v>
      </c>
      <c r="M7" s="16">
        <v>4</v>
      </c>
      <c r="N7" s="16">
        <v>10</v>
      </c>
      <c r="O7" s="16">
        <v>11</v>
      </c>
      <c r="P7" s="16">
        <v>8</v>
      </c>
      <c r="Q7" s="16">
        <v>9</v>
      </c>
    </row>
    <row r="8" spans="1:17" ht="15.75">
      <c r="A8" s="24">
        <v>30</v>
      </c>
      <c r="B8" s="25" t="s">
        <v>156</v>
      </c>
      <c r="C8" s="14" t="s">
        <v>159</v>
      </c>
      <c r="D8" s="15" t="s">
        <v>160</v>
      </c>
      <c r="E8" s="16">
        <f t="shared" si="0"/>
        <v>56</v>
      </c>
      <c r="F8" s="16"/>
      <c r="G8" s="16">
        <v>6</v>
      </c>
      <c r="H8" s="16">
        <v>7</v>
      </c>
      <c r="I8" s="16">
        <v>6</v>
      </c>
      <c r="J8" s="16"/>
      <c r="K8" s="16">
        <v>4</v>
      </c>
      <c r="L8" s="16">
        <v>2</v>
      </c>
      <c r="M8" s="16">
        <v>4</v>
      </c>
      <c r="N8" s="16">
        <v>6</v>
      </c>
      <c r="O8" s="16">
        <v>7</v>
      </c>
      <c r="P8" s="16">
        <v>7</v>
      </c>
      <c r="Q8" s="16">
        <v>7</v>
      </c>
    </row>
    <row r="9" spans="1:17" ht="15.75">
      <c r="A9" s="24">
        <v>30</v>
      </c>
      <c r="B9" s="25" t="s">
        <v>156</v>
      </c>
      <c r="C9" s="14" t="s">
        <v>161</v>
      </c>
      <c r="D9" s="15" t="s">
        <v>162</v>
      </c>
      <c r="E9" s="16">
        <f t="shared" si="0"/>
        <v>70</v>
      </c>
      <c r="F9" s="16">
        <v>2</v>
      </c>
      <c r="G9" s="16">
        <v>12</v>
      </c>
      <c r="H9" s="16">
        <v>7</v>
      </c>
      <c r="I9" s="16">
        <v>12</v>
      </c>
      <c r="J9" s="16">
        <v>7</v>
      </c>
      <c r="K9" s="16">
        <v>8</v>
      </c>
      <c r="L9" s="16">
        <v>3</v>
      </c>
      <c r="M9" s="16">
        <v>6</v>
      </c>
      <c r="N9" s="16">
        <v>4</v>
      </c>
      <c r="O9" s="16">
        <v>4</v>
      </c>
      <c r="P9" s="16">
        <v>3</v>
      </c>
      <c r="Q9" s="16">
        <v>2</v>
      </c>
    </row>
    <row r="10" spans="1:17" ht="15.75">
      <c r="A10" s="24">
        <v>30</v>
      </c>
      <c r="B10" s="25" t="s">
        <v>156</v>
      </c>
      <c r="C10" s="14" t="s">
        <v>163</v>
      </c>
      <c r="D10" s="15" t="s">
        <v>164</v>
      </c>
      <c r="E10" s="16">
        <f t="shared" si="0"/>
        <v>22</v>
      </c>
      <c r="F10" s="16"/>
      <c r="G10" s="16">
        <v>4</v>
      </c>
      <c r="H10" s="16">
        <v>3</v>
      </c>
      <c r="I10" s="16">
        <v>4</v>
      </c>
      <c r="J10" s="16">
        <v>3</v>
      </c>
      <c r="K10" s="16">
        <v>2</v>
      </c>
      <c r="L10" s="16">
        <v>3</v>
      </c>
      <c r="M10" s="16">
        <v>1</v>
      </c>
      <c r="N10" s="16"/>
      <c r="O10" s="16"/>
      <c r="P10" s="16">
        <v>1</v>
      </c>
      <c r="Q10" s="16">
        <v>1</v>
      </c>
    </row>
    <row r="11" spans="1:17" ht="15.75">
      <c r="A11" s="24">
        <v>30</v>
      </c>
      <c r="B11" s="25" t="s">
        <v>156</v>
      </c>
      <c r="C11" s="14" t="s">
        <v>169</v>
      </c>
      <c r="D11" s="15" t="s">
        <v>170</v>
      </c>
      <c r="E11" s="16">
        <f t="shared" si="0"/>
        <v>104</v>
      </c>
      <c r="F11" s="16">
        <v>2</v>
      </c>
      <c r="G11" s="16">
        <v>6</v>
      </c>
      <c r="H11" s="16">
        <v>10</v>
      </c>
      <c r="I11" s="16">
        <v>10</v>
      </c>
      <c r="J11" s="16">
        <v>14</v>
      </c>
      <c r="K11" s="16">
        <v>10</v>
      </c>
      <c r="L11" s="16">
        <v>10</v>
      </c>
      <c r="M11" s="16">
        <v>9</v>
      </c>
      <c r="N11" s="16">
        <v>8</v>
      </c>
      <c r="O11" s="16">
        <v>8</v>
      </c>
      <c r="P11" s="16">
        <v>9</v>
      </c>
      <c r="Q11" s="16">
        <v>8</v>
      </c>
    </row>
    <row r="12" spans="1:17" ht="15.75">
      <c r="A12" s="24">
        <v>30</v>
      </c>
      <c r="B12" s="25" t="s">
        <v>156</v>
      </c>
      <c r="C12" s="14" t="s">
        <v>171</v>
      </c>
      <c r="D12" s="15" t="s">
        <v>172</v>
      </c>
      <c r="E12" s="16">
        <f t="shared" si="0"/>
        <v>59</v>
      </c>
      <c r="F12" s="16">
        <v>7</v>
      </c>
      <c r="G12" s="16">
        <v>12</v>
      </c>
      <c r="H12" s="16">
        <v>6</v>
      </c>
      <c r="I12" s="16">
        <v>3</v>
      </c>
      <c r="J12" s="16">
        <v>5</v>
      </c>
      <c r="K12" s="16">
        <v>3</v>
      </c>
      <c r="L12" s="16">
        <v>2</v>
      </c>
      <c r="M12" s="16">
        <v>1</v>
      </c>
      <c r="N12" s="16">
        <v>3</v>
      </c>
      <c r="O12" s="16">
        <v>3</v>
      </c>
      <c r="P12" s="16">
        <v>8</v>
      </c>
      <c r="Q12" s="16">
        <v>6</v>
      </c>
    </row>
    <row r="13" spans="1:17" ht="45">
      <c r="A13" s="24">
        <v>31</v>
      </c>
      <c r="B13" s="25" t="s">
        <v>173</v>
      </c>
      <c r="C13" s="14" t="s">
        <v>174</v>
      </c>
      <c r="D13" s="15" t="s">
        <v>175</v>
      </c>
      <c r="E13" s="16">
        <f t="shared" si="0"/>
        <v>128</v>
      </c>
      <c r="F13" s="16">
        <v>2</v>
      </c>
      <c r="G13" s="16">
        <v>9</v>
      </c>
      <c r="H13" s="16">
        <v>13</v>
      </c>
      <c r="I13" s="16">
        <v>14</v>
      </c>
      <c r="J13" s="16">
        <v>9</v>
      </c>
      <c r="K13" s="16">
        <v>11</v>
      </c>
      <c r="L13" s="16">
        <v>6</v>
      </c>
      <c r="M13" s="16">
        <v>10</v>
      </c>
      <c r="N13" s="16">
        <v>13</v>
      </c>
      <c r="O13" s="16">
        <v>14</v>
      </c>
      <c r="P13" s="16">
        <v>14</v>
      </c>
      <c r="Q13" s="16">
        <v>13</v>
      </c>
    </row>
    <row r="14" spans="1:17" ht="45">
      <c r="A14" s="24">
        <v>31</v>
      </c>
      <c r="B14" s="25" t="s">
        <v>173</v>
      </c>
      <c r="C14" s="14" t="s">
        <v>176</v>
      </c>
      <c r="D14" s="15" t="s">
        <v>177</v>
      </c>
      <c r="E14" s="16">
        <f t="shared" si="0"/>
        <v>41</v>
      </c>
      <c r="F14" s="16"/>
      <c r="G14" s="16">
        <v>1</v>
      </c>
      <c r="H14" s="16">
        <v>6</v>
      </c>
      <c r="I14" s="16">
        <v>4</v>
      </c>
      <c r="J14" s="16">
        <v>5</v>
      </c>
      <c r="K14" s="16">
        <v>5</v>
      </c>
      <c r="L14" s="16">
        <v>2</v>
      </c>
      <c r="M14" s="16">
        <v>2</v>
      </c>
      <c r="N14" s="16">
        <v>4</v>
      </c>
      <c r="O14" s="16">
        <v>4</v>
      </c>
      <c r="P14" s="16">
        <v>4</v>
      </c>
      <c r="Q14" s="16">
        <v>4</v>
      </c>
    </row>
    <row r="15" spans="1:17" ht="45">
      <c r="A15" s="24">
        <v>32</v>
      </c>
      <c r="B15" s="25" t="s">
        <v>182</v>
      </c>
      <c r="C15" s="14" t="s">
        <v>178</v>
      </c>
      <c r="D15" s="15" t="s">
        <v>179</v>
      </c>
      <c r="E15" s="16">
        <f t="shared" si="0"/>
        <v>140</v>
      </c>
      <c r="F15" s="16">
        <v>6</v>
      </c>
      <c r="G15" s="16">
        <v>14</v>
      </c>
      <c r="H15" s="16">
        <v>16</v>
      </c>
      <c r="I15" s="16">
        <v>19</v>
      </c>
      <c r="J15" s="16">
        <v>13</v>
      </c>
      <c r="K15" s="16">
        <v>9</v>
      </c>
      <c r="L15" s="16">
        <v>10</v>
      </c>
      <c r="M15" s="16">
        <v>5</v>
      </c>
      <c r="N15" s="16">
        <v>10</v>
      </c>
      <c r="O15" s="16">
        <v>14</v>
      </c>
      <c r="P15" s="16">
        <v>12</v>
      </c>
      <c r="Q15" s="16">
        <v>12</v>
      </c>
    </row>
    <row r="16" spans="1:17" ht="45">
      <c r="A16" s="24">
        <v>32</v>
      </c>
      <c r="B16" s="25" t="s">
        <v>182</v>
      </c>
      <c r="C16" s="14" t="s">
        <v>183</v>
      </c>
      <c r="D16" s="15" t="s">
        <v>184</v>
      </c>
      <c r="E16" s="16">
        <f t="shared" si="0"/>
        <v>92</v>
      </c>
      <c r="F16" s="16">
        <v>4</v>
      </c>
      <c r="G16" s="16">
        <v>5</v>
      </c>
      <c r="H16" s="16">
        <v>10</v>
      </c>
      <c r="I16" s="16">
        <v>3</v>
      </c>
      <c r="J16" s="16">
        <v>6</v>
      </c>
      <c r="K16" s="16">
        <v>5</v>
      </c>
      <c r="L16" s="16">
        <v>3</v>
      </c>
      <c r="M16" s="16">
        <v>9</v>
      </c>
      <c r="N16" s="16">
        <v>7</v>
      </c>
      <c r="O16" s="16">
        <v>8</v>
      </c>
      <c r="P16" s="16">
        <v>16</v>
      </c>
      <c r="Q16" s="16">
        <v>16</v>
      </c>
    </row>
    <row r="17" spans="1:17" ht="15.75">
      <c r="A17" s="26"/>
      <c r="B17" s="27" t="s">
        <v>347</v>
      </c>
      <c r="C17" s="17"/>
      <c r="D17" s="18"/>
      <c r="E17" s="19">
        <f>SUM(E$7:E16)</f>
        <v>804</v>
      </c>
      <c r="F17" s="19">
        <f>SUM(F$7:F16)</f>
        <v>26</v>
      </c>
      <c r="G17" s="19">
        <f>SUM(G$7:G16)</f>
        <v>77</v>
      </c>
      <c r="H17" s="19">
        <f>SUM(H$7:H16)</f>
        <v>87</v>
      </c>
      <c r="I17" s="19">
        <f>SUM(I$7:I16)</f>
        <v>85</v>
      </c>
      <c r="J17" s="19">
        <f>SUM(J$7:J16)</f>
        <v>69</v>
      </c>
      <c r="K17" s="19">
        <f>SUM(K$7:K16)</f>
        <v>65</v>
      </c>
      <c r="L17" s="19">
        <f>SUM(L$7:L16)</f>
        <v>46</v>
      </c>
      <c r="M17" s="19">
        <f>SUM(M$7:M16)</f>
        <v>51</v>
      </c>
      <c r="N17" s="19">
        <f>SUM(N$7:N16)</f>
        <v>65</v>
      </c>
      <c r="O17" s="19">
        <f>SUM(O$7:O16)</f>
        <v>73</v>
      </c>
      <c r="P17" s="19">
        <f>SUM(P$7:P16)</f>
        <v>82</v>
      </c>
      <c r="Q17" s="19">
        <f>SUM(Q$7:Q16)</f>
        <v>78</v>
      </c>
    </row>
    <row r="20" spans="1:17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430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30</v>
      </c>
      <c r="B7" s="25" t="s">
        <v>156</v>
      </c>
      <c r="C7" s="14" t="s">
        <v>163</v>
      </c>
      <c r="D7" s="15" t="s">
        <v>164</v>
      </c>
      <c r="E7" s="16">
        <f>SUM(F7:Q7)</f>
        <v>24</v>
      </c>
      <c r="F7" s="16">
        <v>1</v>
      </c>
      <c r="G7" s="16">
        <v>4</v>
      </c>
      <c r="H7" s="16">
        <v>5</v>
      </c>
      <c r="I7" s="16">
        <v>2</v>
      </c>
      <c r="J7" s="16">
        <v>3</v>
      </c>
      <c r="K7" s="16">
        <v>9</v>
      </c>
      <c r="L7" s="16"/>
      <c r="M7" s="16"/>
      <c r="N7" s="16"/>
      <c r="O7" s="16"/>
      <c r="P7" s="16"/>
      <c r="Q7" s="16"/>
    </row>
    <row r="8" spans="1:17" ht="15.75">
      <c r="A8" s="24">
        <v>30</v>
      </c>
      <c r="B8" s="25" t="s">
        <v>156</v>
      </c>
      <c r="C8" s="14" t="s">
        <v>171</v>
      </c>
      <c r="D8" s="15" t="s">
        <v>172</v>
      </c>
      <c r="E8" s="16">
        <f>SUM(F8:Q8)</f>
        <v>25</v>
      </c>
      <c r="F8" s="16"/>
      <c r="G8" s="16"/>
      <c r="H8" s="16"/>
      <c r="I8" s="16"/>
      <c r="J8" s="16"/>
      <c r="K8" s="16"/>
      <c r="L8" s="16"/>
      <c r="M8" s="16"/>
      <c r="N8" s="16">
        <v>5</v>
      </c>
      <c r="O8" s="16">
        <v>6</v>
      </c>
      <c r="P8" s="16">
        <v>7</v>
      </c>
      <c r="Q8" s="16">
        <v>7</v>
      </c>
    </row>
    <row r="9" spans="1:17" ht="45">
      <c r="A9" s="24">
        <v>32</v>
      </c>
      <c r="B9" s="25" t="s">
        <v>182</v>
      </c>
      <c r="C9" s="14" t="s">
        <v>183</v>
      </c>
      <c r="D9" s="15" t="s">
        <v>184</v>
      </c>
      <c r="E9" s="16">
        <f>SUM(F9:Q9)</f>
        <v>49</v>
      </c>
      <c r="F9" s="16">
        <v>2</v>
      </c>
      <c r="G9" s="16">
        <v>1</v>
      </c>
      <c r="H9" s="16">
        <v>6</v>
      </c>
      <c r="I9" s="16">
        <v>6</v>
      </c>
      <c r="J9" s="16">
        <v>5</v>
      </c>
      <c r="K9" s="16">
        <v>2</v>
      </c>
      <c r="L9" s="16">
        <v>2</v>
      </c>
      <c r="M9" s="16"/>
      <c r="N9" s="16">
        <v>5</v>
      </c>
      <c r="O9" s="16">
        <v>6</v>
      </c>
      <c r="P9" s="16">
        <v>7</v>
      </c>
      <c r="Q9" s="16">
        <v>7</v>
      </c>
    </row>
    <row r="10" spans="1:17" ht="15.75">
      <c r="A10" s="26"/>
      <c r="B10" s="27" t="s">
        <v>347</v>
      </c>
      <c r="C10" s="17"/>
      <c r="D10" s="18"/>
      <c r="E10" s="19">
        <f>SUM(E$7:E9)</f>
        <v>98</v>
      </c>
      <c r="F10" s="19">
        <f>SUM(F$7:F9)</f>
        <v>3</v>
      </c>
      <c r="G10" s="19">
        <f>SUM(G$7:G9)</f>
        <v>5</v>
      </c>
      <c r="H10" s="19">
        <f>SUM(H$7:H9)</f>
        <v>11</v>
      </c>
      <c r="I10" s="19">
        <f>SUM(I$7:I9)</f>
        <v>8</v>
      </c>
      <c r="J10" s="19">
        <f>SUM(J$7:J9)</f>
        <v>8</v>
      </c>
      <c r="K10" s="19">
        <f>SUM(K$7:K9)</f>
        <v>11</v>
      </c>
      <c r="L10" s="19">
        <f>SUM(L$7:L9)</f>
        <v>2</v>
      </c>
      <c r="M10" s="19">
        <f>SUM(M$7:M9)</f>
        <v>0</v>
      </c>
      <c r="N10" s="19">
        <f>SUM(N$7:N9)</f>
        <v>10</v>
      </c>
      <c r="O10" s="19">
        <f>SUM(O$7:O9)</f>
        <v>12</v>
      </c>
      <c r="P10" s="19">
        <f>SUM(P$7:P9)</f>
        <v>14</v>
      </c>
      <c r="Q10" s="19">
        <f>SUM(Q$7:Q9)</f>
        <v>14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429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67</v>
      </c>
      <c r="B7" s="25" t="s">
        <v>299</v>
      </c>
      <c r="C7" s="14" t="s">
        <v>300</v>
      </c>
      <c r="D7" s="15" t="s">
        <v>301</v>
      </c>
      <c r="E7" s="16">
        <f>SUM(F7:Q7)</f>
        <v>26</v>
      </c>
      <c r="F7" s="16"/>
      <c r="G7" s="16">
        <v>3</v>
      </c>
      <c r="H7" s="16">
        <v>1</v>
      </c>
      <c r="I7" s="16"/>
      <c r="J7" s="16"/>
      <c r="K7" s="16"/>
      <c r="L7" s="16">
        <v>7</v>
      </c>
      <c r="M7" s="16">
        <v>15</v>
      </c>
      <c r="N7" s="16"/>
      <c r="O7" s="16"/>
      <c r="P7" s="16"/>
      <c r="Q7" s="16"/>
    </row>
    <row r="8" spans="1:17" ht="15.75">
      <c r="A8" s="24">
        <v>80</v>
      </c>
      <c r="B8" s="25" t="s">
        <v>330</v>
      </c>
      <c r="C8" s="14" t="s">
        <v>37</v>
      </c>
      <c r="D8" s="15" t="s">
        <v>38</v>
      </c>
      <c r="E8" s="16">
        <f>SUM(F8:Q8)</f>
        <v>4</v>
      </c>
      <c r="F8" s="16"/>
      <c r="G8" s="16"/>
      <c r="H8" s="16"/>
      <c r="I8" s="16"/>
      <c r="J8" s="16"/>
      <c r="K8" s="16"/>
      <c r="L8" s="16">
        <v>2</v>
      </c>
      <c r="M8" s="16">
        <v>2</v>
      </c>
      <c r="N8" s="16"/>
      <c r="O8" s="16"/>
      <c r="P8" s="16"/>
      <c r="Q8" s="16"/>
    </row>
    <row r="9" spans="1:17" ht="15.75">
      <c r="A9" s="24">
        <v>80</v>
      </c>
      <c r="B9" s="25" t="s">
        <v>330</v>
      </c>
      <c r="C9" s="14" t="s">
        <v>341</v>
      </c>
      <c r="D9" s="15" t="s">
        <v>342</v>
      </c>
      <c r="E9" s="16">
        <f>SUM(F9:Q9)</f>
        <v>9</v>
      </c>
      <c r="F9" s="16"/>
      <c r="G9" s="16"/>
      <c r="H9" s="16"/>
      <c r="I9" s="16"/>
      <c r="J9" s="16"/>
      <c r="K9" s="16"/>
      <c r="L9" s="16">
        <v>6</v>
      </c>
      <c r="M9" s="16">
        <v>3</v>
      </c>
      <c r="N9" s="16"/>
      <c r="O9" s="16"/>
      <c r="P9" s="16"/>
      <c r="Q9" s="16"/>
    </row>
    <row r="10" spans="1:17" ht="15.75">
      <c r="A10" s="26"/>
      <c r="B10" s="27" t="s">
        <v>347</v>
      </c>
      <c r="C10" s="17"/>
      <c r="D10" s="18"/>
      <c r="E10" s="19">
        <f>SUM(E$7:E9)</f>
        <v>39</v>
      </c>
      <c r="F10" s="19">
        <f>SUM(F$7:F9)</f>
        <v>0</v>
      </c>
      <c r="G10" s="19">
        <f>SUM(G$7:G9)</f>
        <v>3</v>
      </c>
      <c r="H10" s="19">
        <f>SUM(H$7:H9)</f>
        <v>1</v>
      </c>
      <c r="I10" s="19">
        <f>SUM(I$7:I9)</f>
        <v>0</v>
      </c>
      <c r="J10" s="19">
        <f>SUM(J$7:J9)</f>
        <v>0</v>
      </c>
      <c r="K10" s="19">
        <f>SUM(K$7:K9)</f>
        <v>0</v>
      </c>
      <c r="L10" s="19">
        <f>SUM(L$7:L9)</f>
        <v>15</v>
      </c>
      <c r="M10" s="19">
        <f>SUM(M$7:M9)</f>
        <v>20</v>
      </c>
      <c r="N10" s="19">
        <f>SUM(N$7:N9)</f>
        <v>0</v>
      </c>
      <c r="O10" s="19">
        <f>SUM(O$7:O9)</f>
        <v>0</v>
      </c>
      <c r="P10" s="19">
        <f>SUM(P$7:P9)</f>
        <v>0</v>
      </c>
      <c r="Q10" s="19">
        <f>SUM(Q$7:Q9)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428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5</v>
      </c>
      <c r="B7" s="25" t="s">
        <v>19</v>
      </c>
      <c r="C7" s="14" t="s">
        <v>22</v>
      </c>
      <c r="D7" s="15" t="s">
        <v>23</v>
      </c>
      <c r="E7" s="16">
        <f>SUM(F7:Q7)</f>
        <v>400</v>
      </c>
      <c r="F7" s="16"/>
      <c r="G7" s="16">
        <v>10</v>
      </c>
      <c r="H7" s="16">
        <v>40</v>
      </c>
      <c r="I7" s="16">
        <v>39</v>
      </c>
      <c r="J7" s="16">
        <v>39</v>
      </c>
      <c r="K7" s="16">
        <v>39</v>
      </c>
      <c r="L7" s="16">
        <v>39</v>
      </c>
      <c r="M7" s="16">
        <v>39</v>
      </c>
      <c r="N7" s="16">
        <v>39</v>
      </c>
      <c r="O7" s="16">
        <v>39</v>
      </c>
      <c r="P7" s="16">
        <v>39</v>
      </c>
      <c r="Q7" s="16">
        <v>38</v>
      </c>
    </row>
    <row r="8" spans="1:17" ht="15.75">
      <c r="A8" s="24">
        <v>6</v>
      </c>
      <c r="B8" s="25" t="s">
        <v>24</v>
      </c>
      <c r="C8" s="14" t="s">
        <v>25</v>
      </c>
      <c r="D8" s="15" t="s">
        <v>26</v>
      </c>
      <c r="E8" s="16">
        <f>SUM(F8:Q8)</f>
        <v>40</v>
      </c>
      <c r="F8" s="16"/>
      <c r="G8" s="16"/>
      <c r="H8" s="16">
        <v>1</v>
      </c>
      <c r="I8" s="16">
        <v>4</v>
      </c>
      <c r="J8" s="16">
        <v>4</v>
      </c>
      <c r="K8" s="16">
        <v>5</v>
      </c>
      <c r="L8" s="16">
        <v>4</v>
      </c>
      <c r="M8" s="16">
        <v>4</v>
      </c>
      <c r="N8" s="16">
        <v>5</v>
      </c>
      <c r="O8" s="16">
        <v>4</v>
      </c>
      <c r="P8" s="16">
        <v>4</v>
      </c>
      <c r="Q8" s="16">
        <v>5</v>
      </c>
    </row>
    <row r="9" spans="1:17" ht="15.75">
      <c r="A9" s="24">
        <v>6</v>
      </c>
      <c r="B9" s="25" t="s">
        <v>24</v>
      </c>
      <c r="C9" s="14" t="s">
        <v>29</v>
      </c>
      <c r="D9" s="15" t="s">
        <v>30</v>
      </c>
      <c r="E9" s="16">
        <f>SUM(F9:Q9)</f>
        <v>500</v>
      </c>
      <c r="F9" s="16">
        <v>16</v>
      </c>
      <c r="G9" s="16">
        <v>19</v>
      </c>
      <c r="H9" s="16">
        <v>35</v>
      </c>
      <c r="I9" s="16">
        <v>48</v>
      </c>
      <c r="J9" s="16">
        <v>48</v>
      </c>
      <c r="K9" s="16">
        <v>48</v>
      </c>
      <c r="L9" s="16">
        <v>48</v>
      </c>
      <c r="M9" s="16">
        <v>48</v>
      </c>
      <c r="N9" s="16">
        <v>48</v>
      </c>
      <c r="O9" s="16">
        <v>48</v>
      </c>
      <c r="P9" s="16">
        <v>48</v>
      </c>
      <c r="Q9" s="16">
        <v>46</v>
      </c>
    </row>
    <row r="10" spans="1:17" ht="15.75">
      <c r="A10" s="24">
        <v>6</v>
      </c>
      <c r="B10" s="25" t="s">
        <v>24</v>
      </c>
      <c r="C10" s="14" t="s">
        <v>31</v>
      </c>
      <c r="D10" s="15" t="s">
        <v>32</v>
      </c>
      <c r="E10" s="16">
        <f>SUM(F10:Q10)</f>
        <v>490</v>
      </c>
      <c r="F10" s="16">
        <v>21</v>
      </c>
      <c r="G10" s="16">
        <v>21</v>
      </c>
      <c r="H10" s="16">
        <v>32</v>
      </c>
      <c r="I10" s="16">
        <v>46</v>
      </c>
      <c r="J10" s="16">
        <v>46</v>
      </c>
      <c r="K10" s="16">
        <v>46</v>
      </c>
      <c r="L10" s="16">
        <v>46</v>
      </c>
      <c r="M10" s="16">
        <v>46</v>
      </c>
      <c r="N10" s="16">
        <v>46</v>
      </c>
      <c r="O10" s="16">
        <v>46</v>
      </c>
      <c r="P10" s="16">
        <v>46</v>
      </c>
      <c r="Q10" s="16">
        <v>48</v>
      </c>
    </row>
    <row r="11" spans="1:17" ht="15.75">
      <c r="A11" s="24">
        <v>6</v>
      </c>
      <c r="B11" s="25" t="s">
        <v>24</v>
      </c>
      <c r="C11" s="14" t="s">
        <v>33</v>
      </c>
      <c r="D11" s="15" t="s">
        <v>34</v>
      </c>
      <c r="E11" s="16">
        <f>SUM(F11:Q11)</f>
        <v>494</v>
      </c>
      <c r="F11" s="16">
        <v>2</v>
      </c>
      <c r="G11" s="16">
        <v>14</v>
      </c>
      <c r="H11" s="16">
        <v>28</v>
      </c>
      <c r="I11" s="16">
        <v>50</v>
      </c>
      <c r="J11" s="16">
        <v>50</v>
      </c>
      <c r="K11" s="16">
        <v>50</v>
      </c>
      <c r="L11" s="16">
        <v>50</v>
      </c>
      <c r="M11" s="16">
        <v>50</v>
      </c>
      <c r="N11" s="16">
        <v>50</v>
      </c>
      <c r="O11" s="16">
        <v>50</v>
      </c>
      <c r="P11" s="16">
        <v>50</v>
      </c>
      <c r="Q11" s="16">
        <v>50</v>
      </c>
    </row>
    <row r="12" spans="1:17" ht="15.75">
      <c r="A12" s="26"/>
      <c r="B12" s="27" t="s">
        <v>347</v>
      </c>
      <c r="C12" s="17"/>
      <c r="D12" s="18"/>
      <c r="E12" s="19">
        <f>SUM(E$7:E11)</f>
        <v>1924</v>
      </c>
      <c r="F12" s="19">
        <f>SUM(F$7:F11)</f>
        <v>39</v>
      </c>
      <c r="G12" s="19">
        <f>SUM(G$7:G11)</f>
        <v>64</v>
      </c>
      <c r="H12" s="19">
        <f>SUM(H$7:H11)</f>
        <v>136</v>
      </c>
      <c r="I12" s="19">
        <f>SUM(I$7:I11)</f>
        <v>187</v>
      </c>
      <c r="J12" s="19">
        <f>SUM(J$7:J11)</f>
        <v>187</v>
      </c>
      <c r="K12" s="19">
        <f>SUM(K$7:K11)</f>
        <v>188</v>
      </c>
      <c r="L12" s="19">
        <f>SUM(L$7:L11)</f>
        <v>187</v>
      </c>
      <c r="M12" s="19">
        <f>SUM(M$7:M11)</f>
        <v>187</v>
      </c>
      <c r="N12" s="19">
        <f>SUM(N$7:N11)</f>
        <v>188</v>
      </c>
      <c r="O12" s="19">
        <f>SUM(O$7:O11)</f>
        <v>187</v>
      </c>
      <c r="P12" s="19">
        <f>SUM(P$7:P11)</f>
        <v>187</v>
      </c>
      <c r="Q12" s="19">
        <f>SUM(Q$7:Q11)</f>
        <v>187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34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C37" sqref="C37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454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22</v>
      </c>
      <c r="D7" s="15" t="s">
        <v>23</v>
      </c>
      <c r="E7" s="16">
        <f t="shared" ref="E7:E31" si="0">SUM(F7:Q7)</f>
        <v>266</v>
      </c>
      <c r="F7" s="16">
        <v>14</v>
      </c>
      <c r="G7" s="16">
        <v>24</v>
      </c>
      <c r="H7" s="16">
        <v>30</v>
      </c>
      <c r="I7" s="16">
        <v>26</v>
      </c>
      <c r="J7" s="16">
        <v>12</v>
      </c>
      <c r="K7" s="16">
        <v>41</v>
      </c>
      <c r="L7" s="16">
        <v>30</v>
      </c>
      <c r="M7" s="16">
        <v>20</v>
      </c>
      <c r="N7" s="16">
        <v>29</v>
      </c>
      <c r="O7" s="16">
        <v>20</v>
      </c>
      <c r="P7" s="16">
        <v>10</v>
      </c>
      <c r="Q7" s="16">
        <v>10</v>
      </c>
    </row>
    <row r="8" spans="1:17" ht="15.75">
      <c r="A8" s="24">
        <v>6</v>
      </c>
      <c r="B8" s="25" t="s">
        <v>24</v>
      </c>
      <c r="C8" s="14" t="s">
        <v>25</v>
      </c>
      <c r="D8" s="15" t="s">
        <v>26</v>
      </c>
      <c r="E8" s="16">
        <f t="shared" si="0"/>
        <v>102</v>
      </c>
      <c r="F8" s="16">
        <v>2</v>
      </c>
      <c r="G8" s="16">
        <v>8</v>
      </c>
      <c r="H8" s="16">
        <v>10</v>
      </c>
      <c r="I8" s="16">
        <v>14</v>
      </c>
      <c r="J8" s="16">
        <v>1</v>
      </c>
      <c r="K8" s="16">
        <v>8</v>
      </c>
      <c r="L8" s="16">
        <v>10</v>
      </c>
      <c r="M8" s="16">
        <v>10</v>
      </c>
      <c r="N8" s="16">
        <v>12</v>
      </c>
      <c r="O8" s="16">
        <v>10</v>
      </c>
      <c r="P8" s="16">
        <v>9</v>
      </c>
      <c r="Q8" s="16">
        <v>8</v>
      </c>
    </row>
    <row r="9" spans="1:17" ht="15.75">
      <c r="A9" s="24">
        <v>6</v>
      </c>
      <c r="B9" s="25" t="s">
        <v>24</v>
      </c>
      <c r="C9" s="14" t="s">
        <v>27</v>
      </c>
      <c r="D9" s="15" t="s">
        <v>28</v>
      </c>
      <c r="E9" s="16">
        <f t="shared" si="0"/>
        <v>122</v>
      </c>
      <c r="F9" s="16">
        <v>5</v>
      </c>
      <c r="G9" s="16">
        <v>13</v>
      </c>
      <c r="H9" s="16">
        <v>10</v>
      </c>
      <c r="I9" s="16">
        <v>10</v>
      </c>
      <c r="J9" s="16">
        <v>9</v>
      </c>
      <c r="K9" s="16">
        <v>17</v>
      </c>
      <c r="L9" s="16">
        <v>14</v>
      </c>
      <c r="M9" s="16">
        <v>9</v>
      </c>
      <c r="N9" s="16">
        <v>8</v>
      </c>
      <c r="O9" s="16">
        <v>7</v>
      </c>
      <c r="P9" s="16">
        <v>10</v>
      </c>
      <c r="Q9" s="16">
        <v>10</v>
      </c>
    </row>
    <row r="10" spans="1:17" ht="15.75">
      <c r="A10" s="24">
        <v>6</v>
      </c>
      <c r="B10" s="25" t="s">
        <v>24</v>
      </c>
      <c r="C10" s="14" t="s">
        <v>29</v>
      </c>
      <c r="D10" s="15" t="s">
        <v>30</v>
      </c>
      <c r="E10" s="16">
        <f t="shared" si="0"/>
        <v>121</v>
      </c>
      <c r="F10" s="16">
        <v>11</v>
      </c>
      <c r="G10" s="16">
        <v>5</v>
      </c>
      <c r="H10" s="16">
        <v>11</v>
      </c>
      <c r="I10" s="16">
        <v>12</v>
      </c>
      <c r="J10" s="16">
        <v>8</v>
      </c>
      <c r="K10" s="16">
        <v>6</v>
      </c>
      <c r="L10" s="16">
        <v>12</v>
      </c>
      <c r="M10" s="16">
        <v>10</v>
      </c>
      <c r="N10" s="16">
        <v>12</v>
      </c>
      <c r="O10" s="16">
        <v>12</v>
      </c>
      <c r="P10" s="16">
        <v>12</v>
      </c>
      <c r="Q10" s="16">
        <v>10</v>
      </c>
    </row>
    <row r="11" spans="1:17" ht="15.75">
      <c r="A11" s="24">
        <v>6</v>
      </c>
      <c r="B11" s="25" t="s">
        <v>24</v>
      </c>
      <c r="C11" s="14" t="s">
        <v>31</v>
      </c>
      <c r="D11" s="15" t="s">
        <v>32</v>
      </c>
      <c r="E11" s="16">
        <f t="shared" si="0"/>
        <v>3</v>
      </c>
      <c r="F11" s="16"/>
      <c r="G11" s="16">
        <v>1</v>
      </c>
      <c r="H11" s="16"/>
      <c r="I11" s="16"/>
      <c r="J11" s="16"/>
      <c r="K11" s="16">
        <v>2</v>
      </c>
      <c r="L11" s="16"/>
      <c r="M11" s="16"/>
      <c r="N11" s="16"/>
      <c r="O11" s="16"/>
      <c r="P11" s="16"/>
      <c r="Q11" s="16"/>
    </row>
    <row r="12" spans="1:17" ht="15.75">
      <c r="A12" s="24">
        <v>6</v>
      </c>
      <c r="B12" s="25" t="s">
        <v>24</v>
      </c>
      <c r="C12" s="14" t="s">
        <v>33</v>
      </c>
      <c r="D12" s="15" t="s">
        <v>34</v>
      </c>
      <c r="E12" s="16">
        <f t="shared" si="0"/>
        <v>94</v>
      </c>
      <c r="F12" s="16">
        <v>11</v>
      </c>
      <c r="G12" s="16">
        <v>20</v>
      </c>
      <c r="H12" s="16">
        <v>6</v>
      </c>
      <c r="I12" s="16">
        <v>8</v>
      </c>
      <c r="J12" s="16">
        <v>11</v>
      </c>
      <c r="K12" s="16">
        <v>20</v>
      </c>
      <c r="L12" s="16">
        <v>10</v>
      </c>
      <c r="M12" s="16">
        <v>1</v>
      </c>
      <c r="N12" s="16">
        <v>3</v>
      </c>
      <c r="O12" s="16">
        <v>2</v>
      </c>
      <c r="P12" s="16">
        <v>1</v>
      </c>
      <c r="Q12" s="16">
        <v>1</v>
      </c>
    </row>
    <row r="13" spans="1:17" ht="15.75">
      <c r="A13" s="24">
        <v>14</v>
      </c>
      <c r="B13" s="25" t="s">
        <v>50</v>
      </c>
      <c r="C13" s="14" t="s">
        <v>57</v>
      </c>
      <c r="D13" s="15" t="s">
        <v>58</v>
      </c>
      <c r="E13" s="16">
        <f t="shared" si="0"/>
        <v>6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v>2</v>
      </c>
      <c r="P13" s="16">
        <v>2</v>
      </c>
      <c r="Q13" s="16">
        <v>2</v>
      </c>
    </row>
    <row r="14" spans="1:17" ht="15.75">
      <c r="A14" s="24">
        <v>15</v>
      </c>
      <c r="B14" s="25" t="s">
        <v>59</v>
      </c>
      <c r="C14" s="14" t="s">
        <v>62</v>
      </c>
      <c r="D14" s="15" t="s">
        <v>63</v>
      </c>
      <c r="E14" s="16">
        <f t="shared" si="0"/>
        <v>4</v>
      </c>
      <c r="F14" s="16"/>
      <c r="G14" s="16"/>
      <c r="H14" s="16"/>
      <c r="I14" s="16">
        <v>2</v>
      </c>
      <c r="J14" s="16"/>
      <c r="K14" s="16"/>
      <c r="L14" s="16">
        <v>1</v>
      </c>
      <c r="M14" s="16"/>
      <c r="N14" s="16"/>
      <c r="O14" s="16">
        <v>1</v>
      </c>
      <c r="P14" s="16"/>
      <c r="Q14" s="16"/>
    </row>
    <row r="15" spans="1:17" ht="15.75">
      <c r="A15" s="24">
        <v>15</v>
      </c>
      <c r="B15" s="25" t="s">
        <v>59</v>
      </c>
      <c r="C15" s="14" t="s">
        <v>64</v>
      </c>
      <c r="D15" s="15" t="s">
        <v>65</v>
      </c>
      <c r="E15" s="16">
        <f t="shared" si="0"/>
        <v>33</v>
      </c>
      <c r="F15" s="16"/>
      <c r="G15" s="16">
        <v>5</v>
      </c>
      <c r="H15" s="16">
        <v>7</v>
      </c>
      <c r="I15" s="16">
        <v>6</v>
      </c>
      <c r="J15" s="16">
        <v>1</v>
      </c>
      <c r="K15" s="16">
        <v>1</v>
      </c>
      <c r="L15" s="16">
        <v>2</v>
      </c>
      <c r="M15" s="16">
        <v>2</v>
      </c>
      <c r="N15" s="16">
        <v>2</v>
      </c>
      <c r="O15" s="16">
        <v>3</v>
      </c>
      <c r="P15" s="16">
        <v>2</v>
      </c>
      <c r="Q15" s="16">
        <v>2</v>
      </c>
    </row>
    <row r="16" spans="1:17" ht="15.75">
      <c r="A16" s="28">
        <v>15</v>
      </c>
      <c r="B16" s="29" t="s">
        <v>59</v>
      </c>
      <c r="C16" s="30" t="s">
        <v>66</v>
      </c>
      <c r="D16" s="31" t="s">
        <v>67</v>
      </c>
      <c r="E16" s="32">
        <f t="shared" si="0"/>
        <v>3</v>
      </c>
      <c r="F16" s="32"/>
      <c r="G16" s="32">
        <v>1</v>
      </c>
      <c r="H16" s="32"/>
      <c r="I16" s="32">
        <v>2</v>
      </c>
      <c r="J16" s="32"/>
      <c r="K16" s="32"/>
      <c r="L16" s="32"/>
      <c r="M16" s="32"/>
      <c r="N16" s="32"/>
      <c r="O16" s="32"/>
      <c r="P16" s="32"/>
      <c r="Q16" s="32"/>
    </row>
    <row r="17" spans="1:17" ht="15.75">
      <c r="A17" s="28">
        <v>15</v>
      </c>
      <c r="B17" s="29" t="s">
        <v>59</v>
      </c>
      <c r="C17" s="30" t="s">
        <v>68</v>
      </c>
      <c r="D17" s="31" t="s">
        <v>69</v>
      </c>
      <c r="E17" s="32">
        <f t="shared" si="0"/>
        <v>3</v>
      </c>
      <c r="F17" s="32"/>
      <c r="G17" s="32">
        <v>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5.75">
      <c r="A18" s="28">
        <v>15</v>
      </c>
      <c r="B18" s="29" t="s">
        <v>59</v>
      </c>
      <c r="C18" s="30" t="s">
        <v>70</v>
      </c>
      <c r="D18" s="31" t="s">
        <v>71</v>
      </c>
      <c r="E18" s="32">
        <f t="shared" si="0"/>
        <v>5</v>
      </c>
      <c r="F18" s="32">
        <v>4</v>
      </c>
      <c r="G18" s="32">
        <v>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5.75">
      <c r="A19" s="28">
        <v>15</v>
      </c>
      <c r="B19" s="29" t="s">
        <v>59</v>
      </c>
      <c r="C19" s="30" t="s">
        <v>72</v>
      </c>
      <c r="D19" s="31" t="s">
        <v>73</v>
      </c>
      <c r="E19" s="32">
        <f t="shared" si="0"/>
        <v>18</v>
      </c>
      <c r="F19" s="32"/>
      <c r="G19" s="32">
        <v>1</v>
      </c>
      <c r="H19" s="32">
        <v>1</v>
      </c>
      <c r="I19" s="32">
        <v>6</v>
      </c>
      <c r="J19" s="32">
        <v>2</v>
      </c>
      <c r="K19" s="32">
        <v>4</v>
      </c>
      <c r="L19" s="32">
        <v>4</v>
      </c>
      <c r="M19" s="32"/>
      <c r="N19" s="32"/>
      <c r="O19" s="32"/>
      <c r="P19" s="32"/>
      <c r="Q19" s="32"/>
    </row>
    <row r="20" spans="1:17" ht="15.75">
      <c r="A20" s="28">
        <v>15</v>
      </c>
      <c r="B20" s="29" t="s">
        <v>59</v>
      </c>
      <c r="C20" s="30" t="s">
        <v>74</v>
      </c>
      <c r="D20" s="31" t="s">
        <v>75</v>
      </c>
      <c r="E20" s="32">
        <f t="shared" si="0"/>
        <v>2</v>
      </c>
      <c r="F20" s="32"/>
      <c r="G20" s="32"/>
      <c r="H20" s="32">
        <v>1</v>
      </c>
      <c r="I20" s="32"/>
      <c r="J20" s="32"/>
      <c r="K20" s="32"/>
      <c r="L20" s="32">
        <v>1</v>
      </c>
      <c r="M20" s="32"/>
      <c r="N20" s="32"/>
      <c r="O20" s="32"/>
      <c r="P20" s="32"/>
      <c r="Q20" s="32"/>
    </row>
    <row r="21" spans="1:17" ht="15.75">
      <c r="A21" s="28">
        <v>15</v>
      </c>
      <c r="B21" s="29" t="s">
        <v>59</v>
      </c>
      <c r="C21" s="30" t="s">
        <v>76</v>
      </c>
      <c r="D21" s="31" t="s">
        <v>77</v>
      </c>
      <c r="E21" s="32">
        <f t="shared" si="0"/>
        <v>2</v>
      </c>
      <c r="F21" s="32"/>
      <c r="G21" s="32"/>
      <c r="H21" s="32"/>
      <c r="I21" s="32"/>
      <c r="J21" s="32"/>
      <c r="K21" s="32"/>
      <c r="L21" s="32"/>
      <c r="M21" s="32">
        <v>1</v>
      </c>
      <c r="N21" s="32">
        <v>1</v>
      </c>
      <c r="O21" s="32"/>
      <c r="P21" s="32"/>
      <c r="Q21" s="32"/>
    </row>
    <row r="22" spans="1:17" ht="15.75">
      <c r="A22" s="28">
        <v>15</v>
      </c>
      <c r="B22" s="29" t="s">
        <v>59</v>
      </c>
      <c r="C22" s="30" t="s">
        <v>78</v>
      </c>
      <c r="D22" s="31" t="s">
        <v>79</v>
      </c>
      <c r="E22" s="32">
        <f t="shared" si="0"/>
        <v>87</v>
      </c>
      <c r="F22" s="32">
        <v>7</v>
      </c>
      <c r="G22" s="32">
        <v>5</v>
      </c>
      <c r="H22" s="32">
        <v>9</v>
      </c>
      <c r="I22" s="32">
        <v>14</v>
      </c>
      <c r="J22" s="32">
        <v>10</v>
      </c>
      <c r="K22" s="32">
        <v>15</v>
      </c>
      <c r="L22" s="32">
        <v>15</v>
      </c>
      <c r="M22" s="32">
        <v>6</v>
      </c>
      <c r="N22" s="32">
        <v>6</v>
      </c>
      <c r="O22" s="32"/>
      <c r="P22" s="32"/>
      <c r="Q22" s="32"/>
    </row>
    <row r="23" spans="1:17" ht="15.75">
      <c r="A23" s="28">
        <v>15</v>
      </c>
      <c r="B23" s="29" t="s">
        <v>59</v>
      </c>
      <c r="C23" s="30" t="s">
        <v>80</v>
      </c>
      <c r="D23" s="31" t="s">
        <v>81</v>
      </c>
      <c r="E23" s="32">
        <f t="shared" si="0"/>
        <v>19</v>
      </c>
      <c r="F23" s="32">
        <v>2</v>
      </c>
      <c r="G23" s="32"/>
      <c r="H23" s="32"/>
      <c r="I23" s="32">
        <v>3</v>
      </c>
      <c r="J23" s="32">
        <v>4</v>
      </c>
      <c r="K23" s="32">
        <v>3</v>
      </c>
      <c r="L23" s="32">
        <v>2</v>
      </c>
      <c r="M23" s="32">
        <v>1</v>
      </c>
      <c r="N23" s="32">
        <v>2</v>
      </c>
      <c r="O23" s="32">
        <v>1</v>
      </c>
      <c r="P23" s="32"/>
      <c r="Q23" s="32">
        <v>1</v>
      </c>
    </row>
    <row r="24" spans="1:17" ht="15.75">
      <c r="A24" s="28">
        <v>15</v>
      </c>
      <c r="B24" s="29" t="s">
        <v>59</v>
      </c>
      <c r="C24" s="30" t="s">
        <v>82</v>
      </c>
      <c r="D24" s="31" t="s">
        <v>83</v>
      </c>
      <c r="E24" s="32">
        <f t="shared" si="0"/>
        <v>2</v>
      </c>
      <c r="F24" s="32"/>
      <c r="G24" s="32"/>
      <c r="H24" s="32"/>
      <c r="I24" s="32"/>
      <c r="J24" s="32"/>
      <c r="K24" s="32"/>
      <c r="L24" s="32">
        <v>1</v>
      </c>
      <c r="M24" s="32"/>
      <c r="N24" s="32">
        <v>1</v>
      </c>
      <c r="O24" s="32"/>
      <c r="P24" s="32"/>
      <c r="Q24" s="32"/>
    </row>
    <row r="25" spans="1:17" ht="15.75">
      <c r="A25" s="28">
        <v>15</v>
      </c>
      <c r="B25" s="29" t="s">
        <v>59</v>
      </c>
      <c r="C25" s="30" t="s">
        <v>84</v>
      </c>
      <c r="D25" s="31" t="s">
        <v>85</v>
      </c>
      <c r="E25" s="32">
        <f t="shared" si="0"/>
        <v>3</v>
      </c>
      <c r="F25" s="32"/>
      <c r="G25" s="32"/>
      <c r="H25" s="32"/>
      <c r="I25" s="32"/>
      <c r="J25" s="32"/>
      <c r="K25" s="32"/>
      <c r="L25" s="32">
        <v>1</v>
      </c>
      <c r="M25" s="32"/>
      <c r="N25" s="32">
        <v>1</v>
      </c>
      <c r="O25" s="32"/>
      <c r="P25" s="32"/>
      <c r="Q25" s="32">
        <v>1</v>
      </c>
    </row>
    <row r="26" spans="1:17" ht="15.75">
      <c r="A26" s="28">
        <v>15</v>
      </c>
      <c r="B26" s="29" t="s">
        <v>59</v>
      </c>
      <c r="C26" s="30" t="s">
        <v>86</v>
      </c>
      <c r="D26" s="31" t="s">
        <v>87</v>
      </c>
      <c r="E26" s="32">
        <f t="shared" si="0"/>
        <v>36</v>
      </c>
      <c r="F26" s="32">
        <v>6</v>
      </c>
      <c r="G26" s="32">
        <v>1</v>
      </c>
      <c r="H26" s="32">
        <v>1</v>
      </c>
      <c r="I26" s="32">
        <v>2</v>
      </c>
      <c r="J26" s="32">
        <v>2</v>
      </c>
      <c r="K26" s="32">
        <v>4</v>
      </c>
      <c r="L26" s="32">
        <v>4</v>
      </c>
      <c r="M26" s="32">
        <v>4</v>
      </c>
      <c r="N26" s="32">
        <v>2</v>
      </c>
      <c r="O26" s="32">
        <v>4</v>
      </c>
      <c r="P26" s="32">
        <v>2</v>
      </c>
      <c r="Q26" s="32">
        <v>4</v>
      </c>
    </row>
    <row r="27" spans="1:17" ht="15.75">
      <c r="A27" s="28">
        <v>15</v>
      </c>
      <c r="B27" s="29" t="s">
        <v>59</v>
      </c>
      <c r="C27" s="30" t="s">
        <v>88</v>
      </c>
      <c r="D27" s="31" t="s">
        <v>89</v>
      </c>
      <c r="E27" s="32">
        <f t="shared" si="0"/>
        <v>14</v>
      </c>
      <c r="F27" s="32"/>
      <c r="G27" s="32"/>
      <c r="H27" s="32"/>
      <c r="I27" s="32"/>
      <c r="J27" s="32">
        <v>1</v>
      </c>
      <c r="K27" s="32">
        <v>2</v>
      </c>
      <c r="L27" s="32">
        <v>2</v>
      </c>
      <c r="M27" s="32">
        <v>2</v>
      </c>
      <c r="N27" s="32">
        <v>3</v>
      </c>
      <c r="O27" s="32">
        <v>2</v>
      </c>
      <c r="P27" s="32"/>
      <c r="Q27" s="32">
        <v>2</v>
      </c>
    </row>
    <row r="28" spans="1:17" ht="15.75">
      <c r="A28" s="28">
        <v>15</v>
      </c>
      <c r="B28" s="29" t="s">
        <v>59</v>
      </c>
      <c r="C28" s="30" t="s">
        <v>90</v>
      </c>
      <c r="D28" s="31" t="s">
        <v>91</v>
      </c>
      <c r="E28" s="32">
        <f t="shared" si="0"/>
        <v>9</v>
      </c>
      <c r="F28" s="32"/>
      <c r="G28" s="32"/>
      <c r="H28" s="32"/>
      <c r="I28" s="32"/>
      <c r="J28" s="32"/>
      <c r="K28" s="32"/>
      <c r="L28" s="32">
        <v>2</v>
      </c>
      <c r="M28" s="32">
        <v>1</v>
      </c>
      <c r="N28" s="32">
        <v>2</v>
      </c>
      <c r="O28" s="32">
        <v>1</v>
      </c>
      <c r="P28" s="32">
        <v>2</v>
      </c>
      <c r="Q28" s="32">
        <v>1</v>
      </c>
    </row>
    <row r="29" spans="1:17" ht="15.75">
      <c r="A29" s="28">
        <v>15</v>
      </c>
      <c r="B29" s="29" t="s">
        <v>59</v>
      </c>
      <c r="C29" s="30" t="s">
        <v>92</v>
      </c>
      <c r="D29" s="31" t="s">
        <v>93</v>
      </c>
      <c r="E29" s="32">
        <f t="shared" si="0"/>
        <v>11</v>
      </c>
      <c r="F29" s="32"/>
      <c r="G29" s="32"/>
      <c r="H29" s="32"/>
      <c r="I29" s="32"/>
      <c r="J29" s="32"/>
      <c r="K29" s="32"/>
      <c r="L29" s="32">
        <v>1</v>
      </c>
      <c r="M29" s="32">
        <v>1</v>
      </c>
      <c r="N29" s="32">
        <v>2</v>
      </c>
      <c r="O29" s="32">
        <v>2</v>
      </c>
      <c r="P29" s="32">
        <v>3</v>
      </c>
      <c r="Q29" s="32">
        <v>2</v>
      </c>
    </row>
    <row r="30" spans="1:17" ht="15.75">
      <c r="A30" s="24">
        <v>63</v>
      </c>
      <c r="B30" s="25" t="s">
        <v>284</v>
      </c>
      <c r="C30" s="14" t="s">
        <v>57</v>
      </c>
      <c r="D30" s="15" t="s">
        <v>58</v>
      </c>
      <c r="E30" s="16">
        <f t="shared" si="0"/>
        <v>49</v>
      </c>
      <c r="F30" s="16">
        <v>2</v>
      </c>
      <c r="G30" s="16">
        <v>3</v>
      </c>
      <c r="H30" s="16">
        <v>4</v>
      </c>
      <c r="I30" s="16">
        <v>5</v>
      </c>
      <c r="J30" s="16">
        <v>4</v>
      </c>
      <c r="K30" s="16">
        <v>7</v>
      </c>
      <c r="L30" s="16">
        <v>4</v>
      </c>
      <c r="M30" s="16">
        <v>4</v>
      </c>
      <c r="N30" s="16">
        <v>4</v>
      </c>
      <c r="O30" s="16">
        <v>4</v>
      </c>
      <c r="P30" s="16">
        <v>4</v>
      </c>
      <c r="Q30" s="16">
        <v>4</v>
      </c>
    </row>
    <row r="31" spans="1:17" ht="15.75">
      <c r="A31" s="24">
        <v>65</v>
      </c>
      <c r="B31" s="25" t="s">
        <v>298</v>
      </c>
      <c r="C31" s="14" t="s">
        <v>57</v>
      </c>
      <c r="D31" s="15" t="s">
        <v>58</v>
      </c>
      <c r="E31" s="16">
        <f t="shared" si="0"/>
        <v>389</v>
      </c>
      <c r="F31" s="16">
        <v>45</v>
      </c>
      <c r="G31" s="16">
        <v>45</v>
      </c>
      <c r="H31" s="16">
        <v>31</v>
      </c>
      <c r="I31" s="16">
        <v>27</v>
      </c>
      <c r="J31" s="16">
        <v>35</v>
      </c>
      <c r="K31" s="16">
        <v>24</v>
      </c>
      <c r="L31" s="16">
        <v>35</v>
      </c>
      <c r="M31" s="16">
        <v>37</v>
      </c>
      <c r="N31" s="16">
        <v>35</v>
      </c>
      <c r="O31" s="16">
        <v>25</v>
      </c>
      <c r="P31" s="16">
        <v>25</v>
      </c>
      <c r="Q31" s="16">
        <v>25</v>
      </c>
    </row>
    <row r="32" spans="1:17" ht="15.75">
      <c r="A32" s="26"/>
      <c r="B32" s="27" t="s">
        <v>347</v>
      </c>
      <c r="C32" s="17"/>
      <c r="D32" s="18"/>
      <c r="E32" s="19">
        <f>SUM(E$7:E31)</f>
        <v>1403</v>
      </c>
      <c r="F32" s="19">
        <f>SUM(F$7:F31)</f>
        <v>109</v>
      </c>
      <c r="G32" s="19">
        <f>SUM(G$7:G31)</f>
        <v>136</v>
      </c>
      <c r="H32" s="19">
        <f>SUM(H$7:H31)</f>
        <v>121</v>
      </c>
      <c r="I32" s="19">
        <f>SUM(I$7:I31)</f>
        <v>137</v>
      </c>
      <c r="J32" s="19">
        <f>SUM(J$7:J31)</f>
        <v>100</v>
      </c>
      <c r="K32" s="19">
        <f>SUM(K$7:K31)</f>
        <v>154</v>
      </c>
      <c r="L32" s="19">
        <f>SUM(L$7:L31)</f>
        <v>151</v>
      </c>
      <c r="M32" s="19">
        <f>SUM(M$7:M31)</f>
        <v>109</v>
      </c>
      <c r="N32" s="19">
        <f>SUM(N$7:N31)</f>
        <v>125</v>
      </c>
      <c r="O32" s="19">
        <f>SUM(O$7:O31)</f>
        <v>96</v>
      </c>
      <c r="P32" s="19">
        <f>SUM(P$7:P31)</f>
        <v>82</v>
      </c>
      <c r="Q32" s="19">
        <f>SUM(Q$7:Q31)</f>
        <v>83</v>
      </c>
    </row>
    <row r="34" spans="4:17">
      <c r="D34" s="35" t="s">
        <v>455</v>
      </c>
      <c r="E34" s="36">
        <f>SUM(E16:E29)</f>
        <v>214</v>
      </c>
      <c r="F34" s="36">
        <f t="shared" ref="F34:Q34" si="1">SUM(F16:F29)</f>
        <v>19</v>
      </c>
      <c r="G34" s="36">
        <f t="shared" si="1"/>
        <v>12</v>
      </c>
      <c r="H34" s="36">
        <f t="shared" si="1"/>
        <v>12</v>
      </c>
      <c r="I34" s="36">
        <f t="shared" si="1"/>
        <v>27</v>
      </c>
      <c r="J34" s="36">
        <f t="shared" si="1"/>
        <v>19</v>
      </c>
      <c r="K34" s="36">
        <f t="shared" si="1"/>
        <v>28</v>
      </c>
      <c r="L34" s="36">
        <f t="shared" si="1"/>
        <v>33</v>
      </c>
      <c r="M34" s="36">
        <f t="shared" si="1"/>
        <v>16</v>
      </c>
      <c r="N34" s="36">
        <f t="shared" si="1"/>
        <v>20</v>
      </c>
      <c r="O34" s="36">
        <f t="shared" si="1"/>
        <v>10</v>
      </c>
      <c r="P34" s="36">
        <f t="shared" si="1"/>
        <v>7</v>
      </c>
      <c r="Q34" s="36">
        <f t="shared" si="1"/>
        <v>11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427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34</v>
      </c>
      <c r="B7" s="25" t="s">
        <v>185</v>
      </c>
      <c r="C7" s="14" t="s">
        <v>146</v>
      </c>
      <c r="D7" s="15" t="s">
        <v>147</v>
      </c>
      <c r="E7" s="16">
        <f>SUM(F7:Q7)</f>
        <v>490</v>
      </c>
      <c r="F7" s="16">
        <v>29</v>
      </c>
      <c r="G7" s="16">
        <v>54</v>
      </c>
      <c r="H7" s="16">
        <v>70</v>
      </c>
      <c r="I7" s="16">
        <v>81</v>
      </c>
      <c r="J7" s="16">
        <v>83</v>
      </c>
      <c r="K7" s="16">
        <v>82</v>
      </c>
      <c r="L7" s="16">
        <v>47</v>
      </c>
      <c r="M7" s="16">
        <v>22</v>
      </c>
      <c r="N7" s="16">
        <v>22</v>
      </c>
      <c r="O7" s="16"/>
      <c r="P7" s="16"/>
      <c r="Q7" s="16"/>
    </row>
    <row r="8" spans="1:17" ht="15.75">
      <c r="A8" s="24">
        <v>34</v>
      </c>
      <c r="B8" s="25" t="s">
        <v>185</v>
      </c>
      <c r="C8" s="14" t="s">
        <v>190</v>
      </c>
      <c r="D8" s="15" t="s">
        <v>191</v>
      </c>
      <c r="E8" s="16">
        <f>SUM(F8:Q8)</f>
        <v>81</v>
      </c>
      <c r="F8" s="16">
        <v>1</v>
      </c>
      <c r="G8" s="16">
        <v>21</v>
      </c>
      <c r="H8" s="16">
        <v>4</v>
      </c>
      <c r="I8" s="16">
        <v>10</v>
      </c>
      <c r="J8" s="16">
        <v>14</v>
      </c>
      <c r="K8" s="16">
        <v>12</v>
      </c>
      <c r="L8" s="16">
        <v>3</v>
      </c>
      <c r="M8" s="16">
        <v>8</v>
      </c>
      <c r="N8" s="16">
        <v>8</v>
      </c>
      <c r="O8" s="16"/>
      <c r="P8" s="16"/>
      <c r="Q8" s="16"/>
    </row>
    <row r="9" spans="1:17" ht="15.75">
      <c r="A9" s="26"/>
      <c r="B9" s="27" t="s">
        <v>347</v>
      </c>
      <c r="C9" s="17"/>
      <c r="D9" s="18"/>
      <c r="E9" s="19">
        <f>SUM(E$7:E8)</f>
        <v>571</v>
      </c>
      <c r="F9" s="19">
        <f>SUM(F$7:F8)</f>
        <v>30</v>
      </c>
      <c r="G9" s="19">
        <f>SUM(G$7:G8)</f>
        <v>75</v>
      </c>
      <c r="H9" s="19">
        <f>SUM(H$7:H8)</f>
        <v>74</v>
      </c>
      <c r="I9" s="19">
        <f>SUM(I$7:I8)</f>
        <v>91</v>
      </c>
      <c r="J9" s="19">
        <f>SUM(J$7:J8)</f>
        <v>97</v>
      </c>
      <c r="K9" s="19">
        <f>SUM(K$7:K8)</f>
        <v>94</v>
      </c>
      <c r="L9" s="19">
        <f>SUM(L$7:L8)</f>
        <v>50</v>
      </c>
      <c r="M9" s="19">
        <f>SUM(M$7:M8)</f>
        <v>30</v>
      </c>
      <c r="N9" s="19">
        <f>SUM(N$7:N8)</f>
        <v>30</v>
      </c>
      <c r="O9" s="19">
        <f>SUM(O$7:O8)</f>
        <v>0</v>
      </c>
      <c r="P9" s="19">
        <f>SUM(P$7:P8)</f>
        <v>0</v>
      </c>
      <c r="Q9" s="19">
        <f>SUM(Q$7:Q8)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426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8</v>
      </c>
      <c r="B7" s="25" t="s">
        <v>41</v>
      </c>
      <c r="C7" s="14" t="s">
        <v>42</v>
      </c>
      <c r="D7" s="15" t="s">
        <v>43</v>
      </c>
      <c r="E7" s="16">
        <f>SUM(F7:Q7)</f>
        <v>7</v>
      </c>
      <c r="F7" s="16">
        <v>2</v>
      </c>
      <c r="G7" s="16">
        <v>1</v>
      </c>
      <c r="H7" s="16"/>
      <c r="I7" s="16"/>
      <c r="J7" s="16">
        <v>1</v>
      </c>
      <c r="K7" s="16">
        <v>1</v>
      </c>
      <c r="L7" s="16">
        <v>2</v>
      </c>
      <c r="M7" s="16"/>
      <c r="N7" s="16"/>
      <c r="O7" s="16"/>
      <c r="P7" s="16"/>
      <c r="Q7" s="16"/>
    </row>
    <row r="8" spans="1:17" ht="45">
      <c r="A8" s="24">
        <v>8</v>
      </c>
      <c r="B8" s="25" t="s">
        <v>41</v>
      </c>
      <c r="C8" s="14" t="s">
        <v>44</v>
      </c>
      <c r="D8" s="15" t="s">
        <v>45</v>
      </c>
      <c r="E8" s="16">
        <f>SUM(F8:Q8)</f>
        <v>1</v>
      </c>
      <c r="F8" s="16"/>
      <c r="G8" s="16"/>
      <c r="H8" s="16"/>
      <c r="I8" s="16"/>
      <c r="J8" s="16">
        <v>1</v>
      </c>
      <c r="K8" s="16"/>
      <c r="L8" s="16"/>
      <c r="M8" s="16"/>
      <c r="N8" s="16"/>
      <c r="O8" s="16"/>
      <c r="P8" s="16"/>
      <c r="Q8" s="16"/>
    </row>
    <row r="9" spans="1:17" ht="45">
      <c r="A9" s="24">
        <v>8</v>
      </c>
      <c r="B9" s="25" t="s">
        <v>41</v>
      </c>
      <c r="C9" s="14" t="s">
        <v>46</v>
      </c>
      <c r="D9" s="15" t="s">
        <v>47</v>
      </c>
      <c r="E9" s="16">
        <f>SUM(F9:Q9)</f>
        <v>14</v>
      </c>
      <c r="F9" s="16"/>
      <c r="G9" s="16">
        <v>1</v>
      </c>
      <c r="H9" s="16">
        <v>3</v>
      </c>
      <c r="I9" s="16">
        <v>4</v>
      </c>
      <c r="J9" s="16">
        <v>1</v>
      </c>
      <c r="K9" s="16">
        <v>4</v>
      </c>
      <c r="L9" s="16">
        <v>1</v>
      </c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48</v>
      </c>
      <c r="D10" s="15" t="s">
        <v>49</v>
      </c>
      <c r="E10" s="16">
        <f>SUM(F10:Q10)</f>
        <v>8</v>
      </c>
      <c r="F10" s="16"/>
      <c r="G10" s="16"/>
      <c r="H10" s="16">
        <v>1</v>
      </c>
      <c r="I10" s="16">
        <v>2</v>
      </c>
      <c r="J10" s="16">
        <v>3</v>
      </c>
      <c r="K10" s="16"/>
      <c r="L10" s="16"/>
      <c r="M10" s="16">
        <v>2</v>
      </c>
      <c r="N10" s="16"/>
      <c r="O10" s="16"/>
      <c r="P10" s="16"/>
      <c r="Q10" s="16"/>
    </row>
    <row r="11" spans="1:17" ht="15.75">
      <c r="A11" s="26"/>
      <c r="B11" s="27" t="s">
        <v>347</v>
      </c>
      <c r="C11" s="17"/>
      <c r="D11" s="18"/>
      <c r="E11" s="19">
        <f>SUM(E$7:E10)</f>
        <v>30</v>
      </c>
      <c r="F11" s="19">
        <f>SUM(F$7:F10)</f>
        <v>2</v>
      </c>
      <c r="G11" s="19">
        <f>SUM(G$7:G10)</f>
        <v>2</v>
      </c>
      <c r="H11" s="19">
        <f>SUM(H$7:H10)</f>
        <v>4</v>
      </c>
      <c r="I11" s="19">
        <f>SUM(I$7:I10)</f>
        <v>6</v>
      </c>
      <c r="J11" s="19">
        <f>SUM(J$7:J10)</f>
        <v>6</v>
      </c>
      <c r="K11" s="19">
        <f>SUM(K$7:K10)</f>
        <v>5</v>
      </c>
      <c r="L11" s="19">
        <f>SUM(L$7:L10)</f>
        <v>3</v>
      </c>
      <c r="M11" s="19">
        <f>SUM(M$7:M10)</f>
        <v>2</v>
      </c>
      <c r="N11" s="19">
        <f>SUM(N$7:N10)</f>
        <v>0</v>
      </c>
      <c r="O11" s="19">
        <f>SUM(O$7:O10)</f>
        <v>0</v>
      </c>
      <c r="P11" s="19">
        <f>SUM(P$7:P10)</f>
        <v>0</v>
      </c>
      <c r="Q11" s="19">
        <f>SUM(Q$7:Q10)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425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29</v>
      </c>
      <c r="D7" s="15" t="s">
        <v>30</v>
      </c>
      <c r="E7" s="16">
        <f>SUM(F7:Q7)</f>
        <v>5</v>
      </c>
      <c r="F7" s="16"/>
      <c r="G7" s="16"/>
      <c r="H7" s="16">
        <v>1</v>
      </c>
      <c r="I7" s="16"/>
      <c r="J7" s="16"/>
      <c r="K7" s="16">
        <v>1</v>
      </c>
      <c r="L7" s="16"/>
      <c r="M7" s="16"/>
      <c r="N7" s="16">
        <v>1</v>
      </c>
      <c r="O7" s="16">
        <v>1</v>
      </c>
      <c r="P7" s="16">
        <v>1</v>
      </c>
      <c r="Q7" s="16"/>
    </row>
    <row r="8" spans="1:17" ht="15.75">
      <c r="A8" s="24">
        <v>80</v>
      </c>
      <c r="B8" s="25" t="s">
        <v>330</v>
      </c>
      <c r="C8" s="14" t="s">
        <v>199</v>
      </c>
      <c r="D8" s="15" t="s">
        <v>200</v>
      </c>
      <c r="E8" s="16">
        <f>SUM(F8:Q8)</f>
        <v>5</v>
      </c>
      <c r="F8" s="16"/>
      <c r="G8" s="16"/>
      <c r="H8" s="16">
        <v>1</v>
      </c>
      <c r="I8" s="16"/>
      <c r="J8" s="16"/>
      <c r="K8" s="16">
        <v>1</v>
      </c>
      <c r="L8" s="16"/>
      <c r="M8" s="16"/>
      <c r="N8" s="16">
        <v>1</v>
      </c>
      <c r="O8" s="16">
        <v>1</v>
      </c>
      <c r="P8" s="16">
        <v>1</v>
      </c>
      <c r="Q8" s="16"/>
    </row>
    <row r="9" spans="1:17" ht="15.75">
      <c r="A9" s="26"/>
      <c r="B9" s="27" t="s">
        <v>347</v>
      </c>
      <c r="C9" s="17"/>
      <c r="D9" s="18"/>
      <c r="E9" s="19">
        <f>SUM(E$7:E8)</f>
        <v>10</v>
      </c>
      <c r="F9" s="19">
        <f>SUM(F$7:F8)</f>
        <v>0</v>
      </c>
      <c r="G9" s="19">
        <f>SUM(G$7:G8)</f>
        <v>0</v>
      </c>
      <c r="H9" s="19">
        <f>SUM(H$7:H8)</f>
        <v>2</v>
      </c>
      <c r="I9" s="19">
        <f>SUM(I$7:I8)</f>
        <v>0</v>
      </c>
      <c r="J9" s="19">
        <f>SUM(J$7:J8)</f>
        <v>0</v>
      </c>
      <c r="K9" s="19">
        <f>SUM(K$7:K8)</f>
        <v>2</v>
      </c>
      <c r="L9" s="19">
        <f>SUM(L$7:L8)</f>
        <v>0</v>
      </c>
      <c r="M9" s="19">
        <f>SUM(M$7:M8)</f>
        <v>0</v>
      </c>
      <c r="N9" s="19">
        <f>SUM(N$7:N8)</f>
        <v>2</v>
      </c>
      <c r="O9" s="19">
        <f>SUM(O$7:O8)</f>
        <v>2</v>
      </c>
      <c r="P9" s="19">
        <f>SUM(P$7:P8)</f>
        <v>2</v>
      </c>
      <c r="Q9" s="19">
        <f>SUM(Q$7:Q8)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424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8</v>
      </c>
      <c r="B7" s="25" t="s">
        <v>41</v>
      </c>
      <c r="C7" s="14" t="s">
        <v>42</v>
      </c>
      <c r="D7" s="15" t="s">
        <v>43</v>
      </c>
      <c r="E7" s="16">
        <f>SUM(F7:Q7)</f>
        <v>2</v>
      </c>
      <c r="F7" s="16"/>
      <c r="G7" s="16"/>
      <c r="H7" s="16"/>
      <c r="I7" s="16"/>
      <c r="J7" s="16">
        <v>2</v>
      </c>
      <c r="K7" s="16"/>
      <c r="L7" s="16"/>
      <c r="M7" s="16"/>
      <c r="N7" s="16"/>
      <c r="O7" s="16"/>
      <c r="P7" s="16"/>
      <c r="Q7" s="16"/>
    </row>
    <row r="8" spans="1:17" ht="45">
      <c r="A8" s="24">
        <v>8</v>
      </c>
      <c r="B8" s="25" t="s">
        <v>41</v>
      </c>
      <c r="C8" s="14" t="s">
        <v>44</v>
      </c>
      <c r="D8" s="15" t="s">
        <v>45</v>
      </c>
      <c r="E8" s="16">
        <f>SUM(F8:Q8)</f>
        <v>5</v>
      </c>
      <c r="F8" s="16"/>
      <c r="G8" s="16"/>
      <c r="H8" s="16">
        <v>2</v>
      </c>
      <c r="I8" s="16">
        <v>1</v>
      </c>
      <c r="J8" s="16"/>
      <c r="K8" s="16">
        <v>1</v>
      </c>
      <c r="L8" s="16">
        <v>1</v>
      </c>
      <c r="M8" s="16"/>
      <c r="N8" s="16"/>
      <c r="O8" s="16"/>
      <c r="P8" s="16"/>
      <c r="Q8" s="16"/>
    </row>
    <row r="9" spans="1:17" ht="45">
      <c r="A9" s="24">
        <v>8</v>
      </c>
      <c r="B9" s="25" t="s">
        <v>41</v>
      </c>
      <c r="C9" s="14" t="s">
        <v>46</v>
      </c>
      <c r="D9" s="15" t="s">
        <v>47</v>
      </c>
      <c r="E9" s="16">
        <f>SUM(F9:Q9)</f>
        <v>13</v>
      </c>
      <c r="F9" s="16"/>
      <c r="G9" s="16">
        <v>2</v>
      </c>
      <c r="H9" s="16"/>
      <c r="I9" s="16">
        <v>7</v>
      </c>
      <c r="J9" s="16">
        <v>1</v>
      </c>
      <c r="K9" s="16">
        <v>3</v>
      </c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48</v>
      </c>
      <c r="D10" s="15" t="s">
        <v>49</v>
      </c>
      <c r="E10" s="16">
        <f>SUM(F10:Q10)</f>
        <v>5</v>
      </c>
      <c r="F10" s="16"/>
      <c r="G10" s="16"/>
      <c r="H10" s="16">
        <v>1</v>
      </c>
      <c r="I10" s="16">
        <v>1</v>
      </c>
      <c r="J10" s="16">
        <v>1</v>
      </c>
      <c r="K10" s="16">
        <v>2</v>
      </c>
      <c r="L10" s="16"/>
      <c r="M10" s="16"/>
      <c r="N10" s="16"/>
      <c r="O10" s="16"/>
      <c r="P10" s="16"/>
      <c r="Q10" s="16"/>
    </row>
    <row r="11" spans="1:17" ht="15.75">
      <c r="A11" s="26"/>
      <c r="B11" s="27" t="s">
        <v>347</v>
      </c>
      <c r="C11" s="17"/>
      <c r="D11" s="18"/>
      <c r="E11" s="19">
        <f>SUM(E$7:E10)</f>
        <v>25</v>
      </c>
      <c r="F11" s="19">
        <f>SUM(F$7:F10)</f>
        <v>0</v>
      </c>
      <c r="G11" s="19">
        <f>SUM(G$7:G10)</f>
        <v>2</v>
      </c>
      <c r="H11" s="19">
        <f>SUM(H$7:H10)</f>
        <v>3</v>
      </c>
      <c r="I11" s="19">
        <f>SUM(I$7:I10)</f>
        <v>9</v>
      </c>
      <c r="J11" s="19">
        <f>SUM(J$7:J10)</f>
        <v>4</v>
      </c>
      <c r="K11" s="19">
        <f>SUM(K$7:K10)</f>
        <v>6</v>
      </c>
      <c r="L11" s="19">
        <f>SUM(L$7:L10)</f>
        <v>1</v>
      </c>
      <c r="M11" s="19">
        <f>SUM(M$7:M10)</f>
        <v>0</v>
      </c>
      <c r="N11" s="19">
        <f>SUM(N$7:N10)</f>
        <v>0</v>
      </c>
      <c r="O11" s="19">
        <f>SUM(O$7:O10)</f>
        <v>0</v>
      </c>
      <c r="P11" s="19">
        <f>SUM(P$7:P10)</f>
        <v>0</v>
      </c>
      <c r="Q11" s="19">
        <f>SUM(Q$7:Q10)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BS41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423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22</v>
      </c>
      <c r="D7" s="15" t="s">
        <v>23</v>
      </c>
      <c r="E7" s="16">
        <f t="shared" ref="E7:E40" si="0">SUM(F7:Q7)</f>
        <v>293</v>
      </c>
      <c r="F7" s="16">
        <v>9</v>
      </c>
      <c r="G7" s="16">
        <v>32</v>
      </c>
      <c r="H7" s="16">
        <v>27</v>
      </c>
      <c r="I7" s="16">
        <v>15</v>
      </c>
      <c r="J7" s="16">
        <v>11</v>
      </c>
      <c r="K7" s="16">
        <v>12</v>
      </c>
      <c r="L7" s="16">
        <v>1</v>
      </c>
      <c r="M7" s="16">
        <v>17</v>
      </c>
      <c r="N7" s="16">
        <v>32</v>
      </c>
      <c r="O7" s="16">
        <v>45</v>
      </c>
      <c r="P7" s="16">
        <v>45</v>
      </c>
      <c r="Q7" s="16">
        <v>47</v>
      </c>
    </row>
    <row r="8" spans="1:17" ht="15.75">
      <c r="A8" s="24">
        <v>6</v>
      </c>
      <c r="B8" s="25" t="s">
        <v>24</v>
      </c>
      <c r="C8" s="14" t="s">
        <v>25</v>
      </c>
      <c r="D8" s="15" t="s">
        <v>26</v>
      </c>
      <c r="E8" s="16">
        <f t="shared" si="0"/>
        <v>156</v>
      </c>
      <c r="F8" s="16">
        <v>4</v>
      </c>
      <c r="G8" s="16">
        <v>21</v>
      </c>
      <c r="H8" s="16">
        <v>20</v>
      </c>
      <c r="I8" s="16">
        <v>6</v>
      </c>
      <c r="J8" s="16">
        <v>10</v>
      </c>
      <c r="K8" s="16">
        <v>14</v>
      </c>
      <c r="L8" s="16"/>
      <c r="M8" s="16">
        <v>10</v>
      </c>
      <c r="N8" s="16">
        <v>20</v>
      </c>
      <c r="O8" s="16">
        <v>17</v>
      </c>
      <c r="P8" s="16">
        <v>17</v>
      </c>
      <c r="Q8" s="16">
        <v>17</v>
      </c>
    </row>
    <row r="9" spans="1:17" ht="15.75">
      <c r="A9" s="24">
        <v>6</v>
      </c>
      <c r="B9" s="25" t="s">
        <v>24</v>
      </c>
      <c r="C9" s="14" t="s">
        <v>27</v>
      </c>
      <c r="D9" s="15" t="s">
        <v>28</v>
      </c>
      <c r="E9" s="16">
        <f t="shared" si="0"/>
        <v>95</v>
      </c>
      <c r="F9" s="16"/>
      <c r="G9" s="16">
        <v>5</v>
      </c>
      <c r="H9" s="16">
        <v>10</v>
      </c>
      <c r="I9" s="16">
        <v>23</v>
      </c>
      <c r="J9" s="16">
        <v>23</v>
      </c>
      <c r="K9" s="16">
        <v>21</v>
      </c>
      <c r="L9" s="16">
        <v>5</v>
      </c>
      <c r="M9" s="16">
        <v>2</v>
      </c>
      <c r="N9" s="16">
        <v>1</v>
      </c>
      <c r="O9" s="16">
        <v>3</v>
      </c>
      <c r="P9" s="16">
        <v>2</v>
      </c>
      <c r="Q9" s="16"/>
    </row>
    <row r="10" spans="1:17" ht="15.75">
      <c r="A10" s="24">
        <v>6</v>
      </c>
      <c r="B10" s="25" t="s">
        <v>24</v>
      </c>
      <c r="C10" s="14" t="s">
        <v>29</v>
      </c>
      <c r="D10" s="15" t="s">
        <v>30</v>
      </c>
      <c r="E10" s="16">
        <f t="shared" si="0"/>
        <v>47</v>
      </c>
      <c r="F10" s="16"/>
      <c r="G10" s="16">
        <v>3</v>
      </c>
      <c r="H10" s="16">
        <v>6</v>
      </c>
      <c r="I10" s="16">
        <v>5</v>
      </c>
      <c r="J10" s="16">
        <v>14</v>
      </c>
      <c r="K10" s="16">
        <v>9</v>
      </c>
      <c r="L10" s="16">
        <v>8</v>
      </c>
      <c r="M10" s="16">
        <v>2</v>
      </c>
      <c r="N10" s="16"/>
      <c r="O10" s="16"/>
      <c r="P10" s="16"/>
      <c r="Q10" s="16"/>
    </row>
    <row r="11" spans="1:17" ht="15.75">
      <c r="A11" s="24">
        <v>6</v>
      </c>
      <c r="B11" s="25" t="s">
        <v>24</v>
      </c>
      <c r="C11" s="14" t="s">
        <v>33</v>
      </c>
      <c r="D11" s="15" t="s">
        <v>34</v>
      </c>
      <c r="E11" s="16">
        <f t="shared" si="0"/>
        <v>465</v>
      </c>
      <c r="F11" s="16">
        <v>27</v>
      </c>
      <c r="G11" s="16">
        <v>33</v>
      </c>
      <c r="H11" s="16">
        <v>28</v>
      </c>
      <c r="I11" s="16">
        <v>34</v>
      </c>
      <c r="J11" s="16">
        <v>21</v>
      </c>
      <c r="K11" s="16">
        <v>20</v>
      </c>
      <c r="L11" s="16">
        <v>12</v>
      </c>
      <c r="M11" s="16">
        <v>40</v>
      </c>
      <c r="N11" s="16">
        <v>73</v>
      </c>
      <c r="O11" s="16">
        <v>50</v>
      </c>
      <c r="P11" s="16">
        <v>50</v>
      </c>
      <c r="Q11" s="16">
        <v>77</v>
      </c>
    </row>
    <row r="12" spans="1:17" ht="15.75">
      <c r="A12" s="24">
        <v>6</v>
      </c>
      <c r="B12" s="25" t="s">
        <v>24</v>
      </c>
      <c r="C12" s="14" t="s">
        <v>35</v>
      </c>
      <c r="D12" s="15" t="s">
        <v>36</v>
      </c>
      <c r="E12" s="16">
        <f t="shared" si="0"/>
        <v>5</v>
      </c>
      <c r="F12" s="16"/>
      <c r="G12" s="16">
        <v>2</v>
      </c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>
        <v>2</v>
      </c>
    </row>
    <row r="13" spans="1:17" ht="15.75">
      <c r="A13" s="24">
        <v>6</v>
      </c>
      <c r="B13" s="25" t="s">
        <v>24</v>
      </c>
      <c r="C13" s="14" t="s">
        <v>37</v>
      </c>
      <c r="D13" s="15" t="s">
        <v>38</v>
      </c>
      <c r="E13" s="16">
        <f t="shared" si="0"/>
        <v>1</v>
      </c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75">
      <c r="A14" s="24">
        <v>14</v>
      </c>
      <c r="B14" s="25" t="s">
        <v>50</v>
      </c>
      <c r="C14" s="14" t="s">
        <v>51</v>
      </c>
      <c r="D14" s="15" t="s">
        <v>52</v>
      </c>
      <c r="E14" s="16">
        <f t="shared" si="0"/>
        <v>876</v>
      </c>
      <c r="F14" s="16"/>
      <c r="G14" s="16">
        <v>8</v>
      </c>
      <c r="H14" s="16">
        <v>94</v>
      </c>
      <c r="I14" s="16">
        <v>120</v>
      </c>
      <c r="J14" s="16">
        <v>86</v>
      </c>
      <c r="K14" s="16">
        <v>78</v>
      </c>
      <c r="L14" s="16">
        <v>6</v>
      </c>
      <c r="M14" s="16">
        <v>67</v>
      </c>
      <c r="N14" s="16">
        <v>127</v>
      </c>
      <c r="O14" s="16">
        <v>83</v>
      </c>
      <c r="P14" s="16">
        <v>83</v>
      </c>
      <c r="Q14" s="16">
        <v>124</v>
      </c>
    </row>
    <row r="15" spans="1:17" ht="15.75">
      <c r="A15" s="24">
        <v>26</v>
      </c>
      <c r="B15" s="25" t="s">
        <v>141</v>
      </c>
      <c r="C15" s="14" t="s">
        <v>142</v>
      </c>
      <c r="D15" s="15" t="s">
        <v>143</v>
      </c>
      <c r="E15" s="16">
        <f t="shared" si="0"/>
        <v>1497</v>
      </c>
      <c r="F15" s="16"/>
      <c r="G15" s="16">
        <v>27</v>
      </c>
      <c r="H15" s="16">
        <v>122</v>
      </c>
      <c r="I15" s="16">
        <v>119</v>
      </c>
      <c r="J15" s="16">
        <v>96</v>
      </c>
      <c r="K15" s="16">
        <v>65</v>
      </c>
      <c r="L15" s="16">
        <v>7</v>
      </c>
      <c r="M15" s="16">
        <v>100</v>
      </c>
      <c r="N15" s="16">
        <v>233</v>
      </c>
      <c r="O15" s="16">
        <v>180</v>
      </c>
      <c r="P15" s="16">
        <v>180</v>
      </c>
      <c r="Q15" s="16">
        <v>368</v>
      </c>
    </row>
    <row r="16" spans="1:17" ht="15.75">
      <c r="A16" s="24">
        <v>26</v>
      </c>
      <c r="B16" s="25" t="s">
        <v>141</v>
      </c>
      <c r="C16" s="14" t="s">
        <v>146</v>
      </c>
      <c r="D16" s="15" t="s">
        <v>147</v>
      </c>
      <c r="E16" s="16">
        <f t="shared" si="0"/>
        <v>6</v>
      </c>
      <c r="F16" s="16"/>
      <c r="G16" s="16"/>
      <c r="H16" s="16">
        <v>2</v>
      </c>
      <c r="I16" s="16">
        <v>1</v>
      </c>
      <c r="J16" s="16">
        <v>3</v>
      </c>
      <c r="K16" s="16"/>
      <c r="L16" s="16"/>
      <c r="M16" s="16"/>
      <c r="N16" s="16"/>
      <c r="O16" s="16"/>
      <c r="P16" s="16"/>
      <c r="Q16" s="16"/>
    </row>
    <row r="17" spans="1:17" ht="15.75">
      <c r="A17" s="24">
        <v>34</v>
      </c>
      <c r="B17" s="25" t="s">
        <v>185</v>
      </c>
      <c r="C17" s="14" t="s">
        <v>142</v>
      </c>
      <c r="D17" s="15" t="s">
        <v>143</v>
      </c>
      <c r="E17" s="16">
        <f t="shared" si="0"/>
        <v>1123</v>
      </c>
      <c r="F17" s="16"/>
      <c r="G17" s="16">
        <v>49</v>
      </c>
      <c r="H17" s="16">
        <v>94</v>
      </c>
      <c r="I17" s="16">
        <v>111</v>
      </c>
      <c r="J17" s="16">
        <v>75</v>
      </c>
      <c r="K17" s="16">
        <v>76</v>
      </c>
      <c r="L17" s="16">
        <v>7</v>
      </c>
      <c r="M17" s="16">
        <v>80</v>
      </c>
      <c r="N17" s="16">
        <v>173</v>
      </c>
      <c r="O17" s="16">
        <v>120</v>
      </c>
      <c r="P17" s="16">
        <v>120</v>
      </c>
      <c r="Q17" s="16">
        <v>218</v>
      </c>
    </row>
    <row r="18" spans="1:17" ht="15.75">
      <c r="A18" s="24">
        <v>34</v>
      </c>
      <c r="B18" s="25" t="s">
        <v>185</v>
      </c>
      <c r="C18" s="14" t="s">
        <v>146</v>
      </c>
      <c r="D18" s="15" t="s">
        <v>147</v>
      </c>
      <c r="E18" s="16">
        <f t="shared" si="0"/>
        <v>167</v>
      </c>
      <c r="F18" s="16"/>
      <c r="G18" s="16">
        <v>18</v>
      </c>
      <c r="H18" s="16">
        <v>12</v>
      </c>
      <c r="I18" s="16">
        <v>26</v>
      </c>
      <c r="J18" s="16">
        <v>17</v>
      </c>
      <c r="K18" s="16">
        <v>22</v>
      </c>
      <c r="L18" s="16">
        <v>1</v>
      </c>
      <c r="M18" s="16">
        <v>10</v>
      </c>
      <c r="N18" s="16">
        <v>19</v>
      </c>
      <c r="O18" s="16">
        <v>20</v>
      </c>
      <c r="P18" s="16">
        <v>20</v>
      </c>
      <c r="Q18" s="16">
        <v>2</v>
      </c>
    </row>
    <row r="19" spans="1:17" ht="15.75">
      <c r="A19" s="24">
        <v>34</v>
      </c>
      <c r="B19" s="25" t="s">
        <v>185</v>
      </c>
      <c r="C19" s="14" t="s">
        <v>190</v>
      </c>
      <c r="D19" s="15" t="s">
        <v>191</v>
      </c>
      <c r="E19" s="16">
        <f t="shared" si="0"/>
        <v>1660</v>
      </c>
      <c r="F19" s="16"/>
      <c r="G19" s="16">
        <v>95</v>
      </c>
      <c r="H19" s="16">
        <v>156</v>
      </c>
      <c r="I19" s="16">
        <v>166</v>
      </c>
      <c r="J19" s="16">
        <v>143</v>
      </c>
      <c r="K19" s="16">
        <v>137</v>
      </c>
      <c r="L19" s="16">
        <v>16</v>
      </c>
      <c r="M19" s="16">
        <v>100</v>
      </c>
      <c r="N19" s="16">
        <v>234</v>
      </c>
      <c r="O19" s="16">
        <v>180</v>
      </c>
      <c r="P19" s="16">
        <v>180</v>
      </c>
      <c r="Q19" s="16">
        <v>253</v>
      </c>
    </row>
    <row r="20" spans="1:17" ht="15.75">
      <c r="A20" s="24">
        <v>34</v>
      </c>
      <c r="B20" s="25" t="s">
        <v>185</v>
      </c>
      <c r="C20" s="14" t="s">
        <v>113</v>
      </c>
      <c r="D20" s="15" t="s">
        <v>114</v>
      </c>
      <c r="E20" s="16">
        <f t="shared" si="0"/>
        <v>2</v>
      </c>
      <c r="F20" s="16"/>
      <c r="G20" s="16"/>
      <c r="H20" s="16"/>
      <c r="I20" s="16">
        <v>1</v>
      </c>
      <c r="J20" s="16">
        <v>1</v>
      </c>
      <c r="K20" s="16"/>
      <c r="L20" s="16"/>
      <c r="M20" s="16"/>
      <c r="N20" s="16"/>
      <c r="O20" s="16"/>
      <c r="P20" s="16"/>
      <c r="Q20" s="16"/>
    </row>
    <row r="21" spans="1:17" ht="15.75">
      <c r="A21" s="24">
        <v>52</v>
      </c>
      <c r="B21" s="25" t="s">
        <v>260</v>
      </c>
      <c r="C21" s="14" t="s">
        <v>261</v>
      </c>
      <c r="D21" s="15" t="s">
        <v>262</v>
      </c>
      <c r="E21" s="16">
        <f t="shared" si="0"/>
        <v>60</v>
      </c>
      <c r="F21" s="16"/>
      <c r="G21" s="16"/>
      <c r="H21" s="16"/>
      <c r="I21" s="16"/>
      <c r="J21" s="16"/>
      <c r="K21" s="16"/>
      <c r="L21" s="16"/>
      <c r="M21" s="16"/>
      <c r="N21" s="16"/>
      <c r="O21" s="16">
        <v>20</v>
      </c>
      <c r="P21" s="16">
        <v>20</v>
      </c>
      <c r="Q21" s="16">
        <v>20</v>
      </c>
    </row>
    <row r="22" spans="1:17" ht="15.75">
      <c r="A22" s="24">
        <v>52</v>
      </c>
      <c r="B22" s="25" t="s">
        <v>260</v>
      </c>
      <c r="C22" s="14" t="s">
        <v>263</v>
      </c>
      <c r="D22" s="15" t="s">
        <v>264</v>
      </c>
      <c r="E22" s="16">
        <f t="shared" si="0"/>
        <v>6</v>
      </c>
      <c r="F22" s="16"/>
      <c r="G22" s="16"/>
      <c r="H22" s="16"/>
      <c r="I22" s="16"/>
      <c r="J22" s="16"/>
      <c r="K22" s="16"/>
      <c r="L22" s="16"/>
      <c r="M22" s="16"/>
      <c r="N22" s="16"/>
      <c r="O22" s="16">
        <v>2</v>
      </c>
      <c r="P22" s="16">
        <v>2</v>
      </c>
      <c r="Q22" s="16">
        <v>2</v>
      </c>
    </row>
    <row r="23" spans="1:17" ht="15.75">
      <c r="A23" s="24">
        <v>63</v>
      </c>
      <c r="B23" s="25" t="s">
        <v>284</v>
      </c>
      <c r="C23" s="14" t="s">
        <v>282</v>
      </c>
      <c r="D23" s="15" t="s">
        <v>283</v>
      </c>
      <c r="E23" s="16">
        <f t="shared" si="0"/>
        <v>413</v>
      </c>
      <c r="F23" s="16"/>
      <c r="G23" s="16"/>
      <c r="H23" s="16"/>
      <c r="I23" s="16"/>
      <c r="J23" s="16"/>
      <c r="K23" s="16">
        <v>51</v>
      </c>
      <c r="L23" s="16"/>
      <c r="M23" s="16">
        <v>30</v>
      </c>
      <c r="N23" s="16">
        <v>60</v>
      </c>
      <c r="O23" s="16">
        <v>70</v>
      </c>
      <c r="P23" s="16">
        <v>70</v>
      </c>
      <c r="Q23" s="16">
        <v>132</v>
      </c>
    </row>
    <row r="24" spans="1:17" ht="15.75">
      <c r="A24" s="24">
        <v>71</v>
      </c>
      <c r="B24" s="25" t="s">
        <v>302</v>
      </c>
      <c r="C24" s="14" t="s">
        <v>51</v>
      </c>
      <c r="D24" s="15" t="s">
        <v>52</v>
      </c>
      <c r="E24" s="16">
        <f t="shared" si="0"/>
        <v>8</v>
      </c>
      <c r="F24" s="16"/>
      <c r="G24" s="16">
        <v>5</v>
      </c>
      <c r="H24" s="16">
        <v>2</v>
      </c>
      <c r="I24" s="16"/>
      <c r="J24" s="16">
        <v>1</v>
      </c>
      <c r="K24" s="16"/>
      <c r="L24" s="16"/>
      <c r="M24" s="16"/>
      <c r="N24" s="16"/>
      <c r="O24" s="16"/>
      <c r="P24" s="16"/>
      <c r="Q24" s="16"/>
    </row>
    <row r="25" spans="1:17" ht="15.75">
      <c r="A25" s="24">
        <v>71</v>
      </c>
      <c r="B25" s="25" t="s">
        <v>302</v>
      </c>
      <c r="C25" s="14" t="s">
        <v>62</v>
      </c>
      <c r="D25" s="15" t="s">
        <v>63</v>
      </c>
      <c r="E25" s="16">
        <f t="shared" si="0"/>
        <v>1</v>
      </c>
      <c r="F25" s="16"/>
      <c r="G25" s="16"/>
      <c r="H25" s="16"/>
      <c r="I25" s="16"/>
      <c r="J25" s="16">
        <v>1</v>
      </c>
      <c r="K25" s="16"/>
      <c r="L25" s="16"/>
      <c r="M25" s="16"/>
      <c r="N25" s="16"/>
      <c r="O25" s="16"/>
      <c r="P25" s="16"/>
      <c r="Q25" s="16"/>
    </row>
    <row r="26" spans="1:17" ht="15.75">
      <c r="A26" s="24">
        <v>71</v>
      </c>
      <c r="B26" s="25" t="s">
        <v>302</v>
      </c>
      <c r="C26" s="14" t="s">
        <v>64</v>
      </c>
      <c r="D26" s="15" t="s">
        <v>65</v>
      </c>
      <c r="E26" s="16">
        <f t="shared" si="0"/>
        <v>1</v>
      </c>
      <c r="F26" s="16"/>
      <c r="G26" s="16"/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24">
        <v>71</v>
      </c>
      <c r="B27" s="25" t="s">
        <v>302</v>
      </c>
      <c r="C27" s="14" t="s">
        <v>101</v>
      </c>
      <c r="D27" s="15" t="s">
        <v>102</v>
      </c>
      <c r="E27" s="16">
        <f t="shared" si="0"/>
        <v>3</v>
      </c>
      <c r="F27" s="16"/>
      <c r="G27" s="16"/>
      <c r="H27" s="16"/>
      <c r="I27" s="16"/>
      <c r="J27" s="16">
        <v>1</v>
      </c>
      <c r="K27" s="16"/>
      <c r="L27" s="16"/>
      <c r="M27" s="16"/>
      <c r="N27" s="16"/>
      <c r="O27" s="16"/>
      <c r="P27" s="16"/>
      <c r="Q27" s="16">
        <v>2</v>
      </c>
    </row>
    <row r="28" spans="1:17" ht="15.75">
      <c r="A28" s="24">
        <v>71</v>
      </c>
      <c r="B28" s="25" t="s">
        <v>302</v>
      </c>
      <c r="C28" s="14" t="s">
        <v>142</v>
      </c>
      <c r="D28" s="15" t="s">
        <v>143</v>
      </c>
      <c r="E28" s="16">
        <f t="shared" si="0"/>
        <v>1100</v>
      </c>
      <c r="F28" s="16"/>
      <c r="G28" s="16">
        <v>29</v>
      </c>
      <c r="H28" s="16">
        <v>111</v>
      </c>
      <c r="I28" s="16">
        <v>103</v>
      </c>
      <c r="J28" s="16">
        <v>113</v>
      </c>
      <c r="K28" s="16">
        <v>102</v>
      </c>
      <c r="L28" s="16">
        <v>8</v>
      </c>
      <c r="M28" s="16">
        <v>100</v>
      </c>
      <c r="N28" s="16">
        <v>192</v>
      </c>
      <c r="O28" s="16">
        <v>100</v>
      </c>
      <c r="P28" s="16">
        <v>77</v>
      </c>
      <c r="Q28" s="16">
        <v>165</v>
      </c>
    </row>
    <row r="29" spans="1:17" ht="15.75">
      <c r="A29" s="24">
        <v>71</v>
      </c>
      <c r="B29" s="25" t="s">
        <v>302</v>
      </c>
      <c r="C29" s="14" t="s">
        <v>146</v>
      </c>
      <c r="D29" s="15" t="s">
        <v>147</v>
      </c>
      <c r="E29" s="16">
        <f t="shared" si="0"/>
        <v>11</v>
      </c>
      <c r="F29" s="16"/>
      <c r="G29" s="16"/>
      <c r="H29" s="16">
        <v>1</v>
      </c>
      <c r="I29" s="16">
        <v>3</v>
      </c>
      <c r="J29" s="16">
        <v>4</v>
      </c>
      <c r="K29" s="16">
        <v>3</v>
      </c>
      <c r="L29" s="16"/>
      <c r="M29" s="16"/>
      <c r="N29" s="16"/>
      <c r="O29" s="16"/>
      <c r="P29" s="16"/>
      <c r="Q29" s="16"/>
    </row>
    <row r="30" spans="1:17" ht="15.75">
      <c r="A30" s="24">
        <v>71</v>
      </c>
      <c r="B30" s="25" t="s">
        <v>302</v>
      </c>
      <c r="C30" s="14" t="s">
        <v>190</v>
      </c>
      <c r="D30" s="15" t="s">
        <v>191</v>
      </c>
      <c r="E30" s="16">
        <f t="shared" si="0"/>
        <v>1</v>
      </c>
      <c r="F30" s="16"/>
      <c r="G30" s="16"/>
      <c r="H30" s="16"/>
      <c r="I30" s="16"/>
      <c r="J30" s="16"/>
      <c r="K30" s="16">
        <v>1</v>
      </c>
      <c r="L30" s="16"/>
      <c r="M30" s="16"/>
      <c r="N30" s="16"/>
      <c r="O30" s="16"/>
      <c r="P30" s="16"/>
      <c r="Q30" s="16"/>
    </row>
    <row r="31" spans="1:17" ht="15.75">
      <c r="A31" s="24">
        <v>71</v>
      </c>
      <c r="B31" s="25" t="s">
        <v>302</v>
      </c>
      <c r="C31" s="14" t="s">
        <v>121</v>
      </c>
      <c r="D31" s="15" t="s">
        <v>122</v>
      </c>
      <c r="E31" s="16">
        <f t="shared" si="0"/>
        <v>1</v>
      </c>
      <c r="F31" s="16"/>
      <c r="G31" s="16"/>
      <c r="H31" s="16"/>
      <c r="I31" s="16"/>
      <c r="J31" s="16">
        <v>1</v>
      </c>
      <c r="K31" s="16"/>
      <c r="L31" s="16"/>
      <c r="M31" s="16"/>
      <c r="N31" s="16"/>
      <c r="O31" s="16"/>
      <c r="P31" s="16"/>
      <c r="Q31" s="16"/>
    </row>
    <row r="32" spans="1:17" ht="15.75">
      <c r="A32" s="24">
        <v>71</v>
      </c>
      <c r="B32" s="25" t="s">
        <v>302</v>
      </c>
      <c r="C32" s="14" t="s">
        <v>282</v>
      </c>
      <c r="D32" s="15" t="s">
        <v>283</v>
      </c>
      <c r="E32" s="16">
        <f t="shared" si="0"/>
        <v>407</v>
      </c>
      <c r="F32" s="16"/>
      <c r="G32" s="16">
        <v>21</v>
      </c>
      <c r="H32" s="16">
        <v>43</v>
      </c>
      <c r="I32" s="16">
        <v>47</v>
      </c>
      <c r="J32" s="16">
        <v>52</v>
      </c>
      <c r="K32" s="16"/>
      <c r="L32" s="16">
        <v>3</v>
      </c>
      <c r="M32" s="16">
        <v>50</v>
      </c>
      <c r="N32" s="16">
        <v>97</v>
      </c>
      <c r="O32" s="16"/>
      <c r="P32" s="16"/>
      <c r="Q32" s="16">
        <v>94</v>
      </c>
    </row>
    <row r="33" spans="1:17" ht="15.75">
      <c r="A33" s="24">
        <v>71</v>
      </c>
      <c r="B33" s="25" t="s">
        <v>302</v>
      </c>
      <c r="C33" s="14" t="s">
        <v>150</v>
      </c>
      <c r="D33" s="15" t="s">
        <v>151</v>
      </c>
      <c r="E33" s="16">
        <f t="shared" si="0"/>
        <v>22</v>
      </c>
      <c r="F33" s="16"/>
      <c r="G33" s="16"/>
      <c r="H33" s="16">
        <v>2</v>
      </c>
      <c r="I33" s="16">
        <v>3</v>
      </c>
      <c r="J33" s="16">
        <v>2</v>
      </c>
      <c r="K33" s="16">
        <v>2</v>
      </c>
      <c r="L33" s="16">
        <v>1</v>
      </c>
      <c r="M33" s="16">
        <v>2</v>
      </c>
      <c r="N33" s="16">
        <v>2</v>
      </c>
      <c r="O33" s="16">
        <v>2</v>
      </c>
      <c r="P33" s="16">
        <v>2</v>
      </c>
      <c r="Q33" s="16">
        <v>4</v>
      </c>
    </row>
    <row r="34" spans="1:17" ht="15.75">
      <c r="A34" s="24">
        <v>71</v>
      </c>
      <c r="B34" s="25" t="s">
        <v>302</v>
      </c>
      <c r="C34" s="14" t="s">
        <v>113</v>
      </c>
      <c r="D34" s="15" t="s">
        <v>114</v>
      </c>
      <c r="E34" s="16">
        <f t="shared" si="0"/>
        <v>71</v>
      </c>
      <c r="F34" s="16"/>
      <c r="G34" s="16">
        <v>1</v>
      </c>
      <c r="H34" s="16">
        <v>3</v>
      </c>
      <c r="I34" s="16">
        <v>4</v>
      </c>
      <c r="J34" s="16">
        <v>4</v>
      </c>
      <c r="K34" s="16">
        <v>6</v>
      </c>
      <c r="L34" s="16"/>
      <c r="M34" s="16">
        <v>3</v>
      </c>
      <c r="N34" s="16">
        <v>7</v>
      </c>
      <c r="O34" s="16">
        <v>12</v>
      </c>
      <c r="P34" s="16">
        <v>12</v>
      </c>
      <c r="Q34" s="16">
        <v>19</v>
      </c>
    </row>
    <row r="35" spans="1:17" ht="15.75">
      <c r="A35" s="24">
        <v>80</v>
      </c>
      <c r="B35" s="25" t="s">
        <v>330</v>
      </c>
      <c r="C35" s="14" t="s">
        <v>333</v>
      </c>
      <c r="D35" s="15" t="s">
        <v>334</v>
      </c>
      <c r="E35" s="16">
        <f t="shared" si="0"/>
        <v>6</v>
      </c>
      <c r="F35" s="16"/>
      <c r="G35" s="16"/>
      <c r="H35" s="16"/>
      <c r="I35" s="16"/>
      <c r="J35" s="16"/>
      <c r="K35" s="16"/>
      <c r="L35" s="16"/>
      <c r="M35" s="16">
        <v>1</v>
      </c>
      <c r="N35" s="16">
        <v>1</v>
      </c>
      <c r="O35" s="16">
        <v>1</v>
      </c>
      <c r="P35" s="16">
        <v>1</v>
      </c>
      <c r="Q35" s="16">
        <v>2</v>
      </c>
    </row>
    <row r="36" spans="1:17" ht="15.75">
      <c r="A36" s="24">
        <v>80</v>
      </c>
      <c r="B36" s="25" t="s">
        <v>330</v>
      </c>
      <c r="C36" s="14" t="s">
        <v>115</v>
      </c>
      <c r="D36" s="15" t="s">
        <v>116</v>
      </c>
      <c r="E36" s="16">
        <f t="shared" si="0"/>
        <v>6</v>
      </c>
      <c r="F36" s="16"/>
      <c r="G36" s="16"/>
      <c r="H36" s="16"/>
      <c r="I36" s="16"/>
      <c r="J36" s="16"/>
      <c r="K36" s="16"/>
      <c r="L36" s="16"/>
      <c r="M36" s="16"/>
      <c r="N36" s="16">
        <v>1</v>
      </c>
      <c r="O36" s="16">
        <v>1</v>
      </c>
      <c r="P36" s="16">
        <v>1</v>
      </c>
      <c r="Q36" s="16">
        <v>3</v>
      </c>
    </row>
    <row r="37" spans="1:17" ht="15.75">
      <c r="A37" s="24">
        <v>80</v>
      </c>
      <c r="B37" s="25" t="s">
        <v>330</v>
      </c>
      <c r="C37" s="14" t="s">
        <v>37</v>
      </c>
      <c r="D37" s="15" t="s">
        <v>38</v>
      </c>
      <c r="E37" s="16">
        <f t="shared" si="0"/>
        <v>289</v>
      </c>
      <c r="F37" s="16">
        <v>21</v>
      </c>
      <c r="G37" s="16">
        <v>33</v>
      </c>
      <c r="H37" s="16">
        <v>25</v>
      </c>
      <c r="I37" s="16">
        <v>25</v>
      </c>
      <c r="J37" s="16">
        <v>22</v>
      </c>
      <c r="K37" s="16"/>
      <c r="L37" s="16">
        <v>19</v>
      </c>
      <c r="M37" s="16">
        <v>31</v>
      </c>
      <c r="N37" s="16">
        <v>14</v>
      </c>
      <c r="O37" s="16">
        <v>22</v>
      </c>
      <c r="P37" s="16">
        <v>22</v>
      </c>
      <c r="Q37" s="16">
        <v>55</v>
      </c>
    </row>
    <row r="38" spans="1:17" ht="15.75">
      <c r="A38" s="24">
        <v>85</v>
      </c>
      <c r="B38" s="25" t="s">
        <v>346</v>
      </c>
      <c r="C38" s="14" t="s">
        <v>113</v>
      </c>
      <c r="D38" s="15" t="s">
        <v>114</v>
      </c>
      <c r="E38" s="16">
        <f t="shared" si="0"/>
        <v>1</v>
      </c>
      <c r="F38" s="16"/>
      <c r="G38" s="16"/>
      <c r="H38" s="16"/>
      <c r="I38" s="16">
        <v>1</v>
      </c>
      <c r="J38" s="16"/>
      <c r="K38" s="16"/>
      <c r="L38" s="16"/>
      <c r="M38" s="16"/>
      <c r="N38" s="16"/>
      <c r="O38" s="16"/>
      <c r="P38" s="16"/>
      <c r="Q38" s="16"/>
    </row>
    <row r="39" spans="1:17" ht="15.75">
      <c r="A39" s="24">
        <v>85</v>
      </c>
      <c r="B39" s="25" t="s">
        <v>346</v>
      </c>
      <c r="C39" s="14" t="s">
        <v>154</v>
      </c>
      <c r="D39" s="15" t="s">
        <v>155</v>
      </c>
      <c r="E39" s="16">
        <f t="shared" si="0"/>
        <v>261</v>
      </c>
      <c r="F39" s="16"/>
      <c r="G39" s="16">
        <v>1</v>
      </c>
      <c r="H39" s="16">
        <v>20</v>
      </c>
      <c r="I39" s="16">
        <v>59</v>
      </c>
      <c r="J39" s="16">
        <v>24</v>
      </c>
      <c r="K39" s="16">
        <v>30</v>
      </c>
      <c r="L39" s="16">
        <v>4</v>
      </c>
      <c r="M39" s="16">
        <v>13</v>
      </c>
      <c r="N39" s="16">
        <v>23</v>
      </c>
      <c r="O39" s="16">
        <v>27</v>
      </c>
      <c r="P39" s="16">
        <v>27</v>
      </c>
      <c r="Q39" s="16">
        <v>33</v>
      </c>
    </row>
    <row r="40" spans="1:17" ht="15.75">
      <c r="A40" s="24">
        <v>85</v>
      </c>
      <c r="B40" s="25" t="s">
        <v>346</v>
      </c>
      <c r="C40" s="14" t="s">
        <v>55</v>
      </c>
      <c r="D40" s="15" t="s">
        <v>56</v>
      </c>
      <c r="E40" s="16">
        <f t="shared" si="0"/>
        <v>6</v>
      </c>
      <c r="F40" s="16"/>
      <c r="G40" s="16"/>
      <c r="H40" s="16"/>
      <c r="I40" s="16"/>
      <c r="J40" s="16"/>
      <c r="K40" s="16">
        <v>1</v>
      </c>
      <c r="L40" s="16"/>
      <c r="M40" s="16">
        <v>1</v>
      </c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6"/>
      <c r="B41" s="27" t="s">
        <v>347</v>
      </c>
      <c r="C41" s="17"/>
      <c r="D41" s="18"/>
      <c r="E41" s="19">
        <f>SUM(E$7:E40)</f>
        <v>9067</v>
      </c>
      <c r="F41" s="19">
        <f>SUM(F$7:F40)</f>
        <v>61</v>
      </c>
      <c r="G41" s="19">
        <f>SUM(G$7:G40)</f>
        <v>384</v>
      </c>
      <c r="H41" s="19">
        <f>SUM(H$7:H40)</f>
        <v>780</v>
      </c>
      <c r="I41" s="19">
        <f>SUM(I$7:I40)</f>
        <v>872</v>
      </c>
      <c r="J41" s="19">
        <f>SUM(J$7:J40)</f>
        <v>725</v>
      </c>
      <c r="K41" s="19">
        <f>SUM(K$7:K40)</f>
        <v>650</v>
      </c>
      <c r="L41" s="19">
        <f>SUM(L$7:L40)</f>
        <v>98</v>
      </c>
      <c r="M41" s="19">
        <f>SUM(M$7:M40)</f>
        <v>659</v>
      </c>
      <c r="N41" s="19">
        <f>SUM(N$7:N40)</f>
        <v>1310</v>
      </c>
      <c r="O41" s="19">
        <f>SUM(O$7:O40)</f>
        <v>956</v>
      </c>
      <c r="P41" s="19">
        <f>SUM(P$7:P40)</f>
        <v>932</v>
      </c>
      <c r="Q41" s="19">
        <f>SUM(Q$7:Q40)</f>
        <v>1640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S24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422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34</v>
      </c>
      <c r="B7" s="25" t="s">
        <v>185</v>
      </c>
      <c r="C7" s="14" t="s">
        <v>142</v>
      </c>
      <c r="D7" s="15" t="s">
        <v>143</v>
      </c>
      <c r="E7" s="16">
        <f t="shared" ref="E7:E23" si="0">SUM(F7:Q7)</f>
        <v>6</v>
      </c>
      <c r="F7" s="16"/>
      <c r="G7" s="16">
        <v>2</v>
      </c>
      <c r="H7" s="16">
        <v>2</v>
      </c>
      <c r="I7" s="16">
        <v>1</v>
      </c>
      <c r="J7" s="16">
        <v>1</v>
      </c>
      <c r="K7" s="16"/>
      <c r="L7" s="16"/>
      <c r="M7" s="16"/>
      <c r="N7" s="16"/>
      <c r="O7" s="16"/>
      <c r="P7" s="16"/>
      <c r="Q7" s="16"/>
    </row>
    <row r="8" spans="1:17" ht="15.75">
      <c r="A8" s="24">
        <v>34</v>
      </c>
      <c r="B8" s="25" t="s">
        <v>185</v>
      </c>
      <c r="C8" s="14" t="s">
        <v>146</v>
      </c>
      <c r="D8" s="15" t="s">
        <v>147</v>
      </c>
      <c r="E8" s="16">
        <f t="shared" si="0"/>
        <v>9</v>
      </c>
      <c r="F8" s="16"/>
      <c r="G8" s="16">
        <v>1</v>
      </c>
      <c r="H8" s="16"/>
      <c r="I8" s="16">
        <v>1</v>
      </c>
      <c r="J8" s="16">
        <v>1</v>
      </c>
      <c r="K8" s="16">
        <v>1</v>
      </c>
      <c r="L8" s="16"/>
      <c r="M8" s="16">
        <v>1</v>
      </c>
      <c r="N8" s="16">
        <v>1</v>
      </c>
      <c r="O8" s="16">
        <v>1</v>
      </c>
      <c r="P8" s="16">
        <v>1</v>
      </c>
      <c r="Q8" s="16">
        <v>1</v>
      </c>
    </row>
    <row r="9" spans="1:17" ht="15.75">
      <c r="A9" s="24">
        <v>34</v>
      </c>
      <c r="B9" s="25" t="s">
        <v>185</v>
      </c>
      <c r="C9" s="14" t="s">
        <v>190</v>
      </c>
      <c r="D9" s="15" t="s">
        <v>191</v>
      </c>
      <c r="E9" s="16">
        <f t="shared" si="0"/>
        <v>107</v>
      </c>
      <c r="F9" s="16"/>
      <c r="G9" s="16">
        <v>10</v>
      </c>
      <c r="H9" s="16">
        <v>18</v>
      </c>
      <c r="I9" s="16">
        <v>18</v>
      </c>
      <c r="J9" s="16">
        <v>16</v>
      </c>
      <c r="K9" s="16">
        <v>15</v>
      </c>
      <c r="L9" s="16">
        <v>18</v>
      </c>
      <c r="M9" s="16">
        <v>3</v>
      </c>
      <c r="N9" s="16">
        <v>4</v>
      </c>
      <c r="O9" s="16">
        <v>3</v>
      </c>
      <c r="P9" s="16">
        <v>2</v>
      </c>
      <c r="Q9" s="16"/>
    </row>
    <row r="10" spans="1:17" ht="15.75">
      <c r="A10" s="24">
        <v>34</v>
      </c>
      <c r="B10" s="25" t="s">
        <v>185</v>
      </c>
      <c r="C10" s="14" t="s">
        <v>150</v>
      </c>
      <c r="D10" s="15" t="s">
        <v>151</v>
      </c>
      <c r="E10" s="16">
        <f t="shared" si="0"/>
        <v>2</v>
      </c>
      <c r="F10" s="16"/>
      <c r="G10" s="16"/>
      <c r="H10" s="16"/>
      <c r="I10" s="16"/>
      <c r="J10" s="16"/>
      <c r="K10" s="16"/>
      <c r="L10" s="16"/>
      <c r="M10" s="16">
        <v>1</v>
      </c>
      <c r="N10" s="16"/>
      <c r="O10" s="16">
        <v>1</v>
      </c>
      <c r="P10" s="16"/>
      <c r="Q10" s="16"/>
    </row>
    <row r="11" spans="1:17" ht="15.75">
      <c r="A11" s="24">
        <v>34</v>
      </c>
      <c r="B11" s="25" t="s">
        <v>185</v>
      </c>
      <c r="C11" s="14" t="s">
        <v>113</v>
      </c>
      <c r="D11" s="15" t="s">
        <v>114</v>
      </c>
      <c r="E11" s="16">
        <f t="shared" si="0"/>
        <v>32</v>
      </c>
      <c r="F11" s="16"/>
      <c r="G11" s="16"/>
      <c r="H11" s="16"/>
      <c r="I11" s="16"/>
      <c r="J11" s="16"/>
      <c r="K11" s="16"/>
      <c r="L11" s="16"/>
      <c r="M11" s="16">
        <v>2</v>
      </c>
      <c r="N11" s="16">
        <v>1</v>
      </c>
      <c r="O11" s="16">
        <v>5</v>
      </c>
      <c r="P11" s="16">
        <v>5</v>
      </c>
      <c r="Q11" s="16">
        <v>19</v>
      </c>
    </row>
    <row r="12" spans="1:17" ht="15.75">
      <c r="A12" s="24">
        <v>71</v>
      </c>
      <c r="B12" s="25" t="s">
        <v>302</v>
      </c>
      <c r="C12" s="14" t="s">
        <v>60</v>
      </c>
      <c r="D12" s="15" t="s">
        <v>61</v>
      </c>
      <c r="E12" s="16">
        <f t="shared" si="0"/>
        <v>1</v>
      </c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24">
        <v>71</v>
      </c>
      <c r="B13" s="25" t="s">
        <v>302</v>
      </c>
      <c r="C13" s="14" t="s">
        <v>51</v>
      </c>
      <c r="D13" s="15" t="s">
        <v>52</v>
      </c>
      <c r="E13" s="16">
        <f t="shared" si="0"/>
        <v>15</v>
      </c>
      <c r="F13" s="16"/>
      <c r="G13" s="16">
        <v>1</v>
      </c>
      <c r="H13" s="16"/>
      <c r="I13" s="16"/>
      <c r="J13" s="16"/>
      <c r="K13" s="16">
        <v>1</v>
      </c>
      <c r="L13" s="16">
        <v>2</v>
      </c>
      <c r="M13" s="16">
        <v>2</v>
      </c>
      <c r="N13" s="16">
        <v>1</v>
      </c>
      <c r="O13" s="16">
        <v>2</v>
      </c>
      <c r="P13" s="16">
        <v>2</v>
      </c>
      <c r="Q13" s="16">
        <v>4</v>
      </c>
    </row>
    <row r="14" spans="1:17" ht="15.75">
      <c r="A14" s="24">
        <v>71</v>
      </c>
      <c r="B14" s="25" t="s">
        <v>302</v>
      </c>
      <c r="C14" s="14" t="s">
        <v>62</v>
      </c>
      <c r="D14" s="15" t="s">
        <v>63</v>
      </c>
      <c r="E14" s="16">
        <f t="shared" si="0"/>
        <v>1</v>
      </c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75">
      <c r="A15" s="24">
        <v>71</v>
      </c>
      <c r="B15" s="25" t="s">
        <v>302</v>
      </c>
      <c r="C15" s="14" t="s">
        <v>101</v>
      </c>
      <c r="D15" s="15" t="s">
        <v>102</v>
      </c>
      <c r="E15" s="16">
        <f t="shared" si="0"/>
        <v>10</v>
      </c>
      <c r="F15" s="16"/>
      <c r="G15" s="16"/>
      <c r="H15" s="16">
        <v>1</v>
      </c>
      <c r="I15" s="16"/>
      <c r="J15" s="16"/>
      <c r="K15" s="16"/>
      <c r="L15" s="16"/>
      <c r="M15" s="16">
        <v>1</v>
      </c>
      <c r="N15" s="16">
        <v>1</v>
      </c>
      <c r="O15" s="16">
        <v>1</v>
      </c>
      <c r="P15" s="16">
        <v>1</v>
      </c>
      <c r="Q15" s="16">
        <v>5</v>
      </c>
    </row>
    <row r="16" spans="1:17" ht="15.75">
      <c r="A16" s="24">
        <v>71</v>
      </c>
      <c r="B16" s="25" t="s">
        <v>302</v>
      </c>
      <c r="C16" s="14" t="s">
        <v>142</v>
      </c>
      <c r="D16" s="15" t="s">
        <v>143</v>
      </c>
      <c r="E16" s="16">
        <f t="shared" si="0"/>
        <v>567</v>
      </c>
      <c r="F16" s="16"/>
      <c r="G16" s="16">
        <v>62</v>
      </c>
      <c r="H16" s="16">
        <v>87</v>
      </c>
      <c r="I16" s="16">
        <v>99</v>
      </c>
      <c r="J16" s="16">
        <v>58</v>
      </c>
      <c r="K16" s="16">
        <v>48</v>
      </c>
      <c r="L16" s="16">
        <v>28</v>
      </c>
      <c r="M16" s="16">
        <v>40</v>
      </c>
      <c r="N16" s="16">
        <v>40</v>
      </c>
      <c r="O16" s="16">
        <v>41</v>
      </c>
      <c r="P16" s="16">
        <v>41</v>
      </c>
      <c r="Q16" s="16">
        <v>23</v>
      </c>
    </row>
    <row r="17" spans="1:17" ht="15.75">
      <c r="A17" s="24">
        <v>71</v>
      </c>
      <c r="B17" s="25" t="s">
        <v>302</v>
      </c>
      <c r="C17" s="14" t="s">
        <v>190</v>
      </c>
      <c r="D17" s="15" t="s">
        <v>191</v>
      </c>
      <c r="E17" s="16">
        <f t="shared" si="0"/>
        <v>2</v>
      </c>
      <c r="F17" s="16"/>
      <c r="G17" s="16"/>
      <c r="H17" s="16">
        <v>1</v>
      </c>
      <c r="I17" s="16"/>
      <c r="J17" s="16"/>
      <c r="K17" s="16">
        <v>1</v>
      </c>
      <c r="L17" s="16"/>
      <c r="M17" s="16"/>
      <c r="N17" s="16"/>
      <c r="O17" s="16"/>
      <c r="P17" s="16"/>
      <c r="Q17" s="16"/>
    </row>
    <row r="18" spans="1:17" ht="15.75">
      <c r="A18" s="24">
        <v>71</v>
      </c>
      <c r="B18" s="25" t="s">
        <v>302</v>
      </c>
      <c r="C18" s="14" t="s">
        <v>194</v>
      </c>
      <c r="D18" s="15" t="s">
        <v>195</v>
      </c>
      <c r="E18" s="16">
        <f t="shared" si="0"/>
        <v>1</v>
      </c>
      <c r="F18" s="16"/>
      <c r="G18" s="16"/>
      <c r="H18" s="16">
        <v>1</v>
      </c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>
      <c r="A19" s="24">
        <v>71</v>
      </c>
      <c r="B19" s="25" t="s">
        <v>302</v>
      </c>
      <c r="C19" s="14" t="s">
        <v>282</v>
      </c>
      <c r="D19" s="15" t="s">
        <v>283</v>
      </c>
      <c r="E19" s="16">
        <f t="shared" si="0"/>
        <v>46</v>
      </c>
      <c r="F19" s="16"/>
      <c r="G19" s="16">
        <v>8</v>
      </c>
      <c r="H19" s="16">
        <v>4</v>
      </c>
      <c r="I19" s="16">
        <v>5</v>
      </c>
      <c r="J19" s="16">
        <v>3</v>
      </c>
      <c r="K19" s="16">
        <v>3</v>
      </c>
      <c r="L19" s="16">
        <v>5</v>
      </c>
      <c r="M19" s="16">
        <v>5</v>
      </c>
      <c r="N19" s="16">
        <v>3</v>
      </c>
      <c r="O19" s="16">
        <v>5</v>
      </c>
      <c r="P19" s="16">
        <v>2</v>
      </c>
      <c r="Q19" s="16">
        <v>3</v>
      </c>
    </row>
    <row r="20" spans="1:17" ht="15.75">
      <c r="A20" s="24">
        <v>71</v>
      </c>
      <c r="B20" s="25" t="s">
        <v>302</v>
      </c>
      <c r="C20" s="14" t="s">
        <v>150</v>
      </c>
      <c r="D20" s="15" t="s">
        <v>151</v>
      </c>
      <c r="E20" s="16">
        <f t="shared" si="0"/>
        <v>7</v>
      </c>
      <c r="F20" s="16"/>
      <c r="G20" s="16">
        <v>1</v>
      </c>
      <c r="H20" s="16"/>
      <c r="I20" s="16">
        <v>2</v>
      </c>
      <c r="J20" s="16">
        <v>3</v>
      </c>
      <c r="K20" s="16"/>
      <c r="L20" s="16">
        <v>1</v>
      </c>
      <c r="M20" s="16"/>
      <c r="N20" s="16"/>
      <c r="O20" s="16"/>
      <c r="P20" s="16"/>
      <c r="Q20" s="16"/>
    </row>
    <row r="21" spans="1:17" ht="15.75">
      <c r="A21" s="24">
        <v>71</v>
      </c>
      <c r="B21" s="25" t="s">
        <v>302</v>
      </c>
      <c r="C21" s="14" t="s">
        <v>113</v>
      </c>
      <c r="D21" s="15" t="s">
        <v>114</v>
      </c>
      <c r="E21" s="16">
        <f t="shared" si="0"/>
        <v>14</v>
      </c>
      <c r="F21" s="16"/>
      <c r="G21" s="16">
        <v>2</v>
      </c>
      <c r="H21" s="16">
        <v>6</v>
      </c>
      <c r="I21" s="16"/>
      <c r="J21" s="16"/>
      <c r="K21" s="16">
        <v>2</v>
      </c>
      <c r="L21" s="16">
        <v>4</v>
      </c>
      <c r="M21" s="16"/>
      <c r="N21" s="16"/>
      <c r="O21" s="16"/>
      <c r="P21" s="16"/>
      <c r="Q21" s="16"/>
    </row>
    <row r="22" spans="1:17" ht="15.75">
      <c r="A22" s="24">
        <v>71</v>
      </c>
      <c r="B22" s="25" t="s">
        <v>302</v>
      </c>
      <c r="C22" s="14" t="s">
        <v>305</v>
      </c>
      <c r="D22" s="15" t="s">
        <v>306</v>
      </c>
      <c r="E22" s="16">
        <f t="shared" si="0"/>
        <v>1</v>
      </c>
      <c r="F22" s="16"/>
      <c r="G22" s="16"/>
      <c r="H22" s="16"/>
      <c r="I22" s="16"/>
      <c r="J22" s="16"/>
      <c r="K22" s="16"/>
      <c r="L22" s="16">
        <v>1</v>
      </c>
      <c r="M22" s="16"/>
      <c r="N22" s="16"/>
      <c r="O22" s="16"/>
      <c r="P22" s="16"/>
      <c r="Q22" s="16"/>
    </row>
    <row r="23" spans="1:17" ht="15.75">
      <c r="A23" s="24">
        <v>71</v>
      </c>
      <c r="B23" s="25" t="s">
        <v>302</v>
      </c>
      <c r="C23" s="14" t="s">
        <v>154</v>
      </c>
      <c r="D23" s="15" t="s">
        <v>155</v>
      </c>
      <c r="E23" s="16">
        <f t="shared" si="0"/>
        <v>29</v>
      </c>
      <c r="F23" s="16"/>
      <c r="G23" s="16">
        <v>3</v>
      </c>
      <c r="H23" s="16">
        <v>2</v>
      </c>
      <c r="I23" s="16">
        <v>1</v>
      </c>
      <c r="J23" s="16">
        <v>4</v>
      </c>
      <c r="K23" s="16">
        <v>1</v>
      </c>
      <c r="L23" s="16">
        <v>1</v>
      </c>
      <c r="M23" s="16">
        <v>2</v>
      </c>
      <c r="N23" s="16">
        <v>1</v>
      </c>
      <c r="O23" s="16">
        <v>4</v>
      </c>
      <c r="P23" s="16">
        <v>3</v>
      </c>
      <c r="Q23" s="16">
        <v>7</v>
      </c>
    </row>
    <row r="24" spans="1:17" ht="15.75">
      <c r="A24" s="26"/>
      <c r="B24" s="27" t="s">
        <v>347</v>
      </c>
      <c r="C24" s="17"/>
      <c r="D24" s="18"/>
      <c r="E24" s="19">
        <f>SUM(E$7:E23)</f>
        <v>850</v>
      </c>
      <c r="F24" s="19">
        <f>SUM(F$7:F23)</f>
        <v>0</v>
      </c>
      <c r="G24" s="19">
        <f>SUM(G$7:G23)</f>
        <v>91</v>
      </c>
      <c r="H24" s="19">
        <f>SUM(H$7:H23)</f>
        <v>123</v>
      </c>
      <c r="I24" s="19">
        <f>SUM(I$7:I23)</f>
        <v>127</v>
      </c>
      <c r="J24" s="19">
        <f>SUM(J$7:J23)</f>
        <v>86</v>
      </c>
      <c r="K24" s="19">
        <f>SUM(K$7:K23)</f>
        <v>72</v>
      </c>
      <c r="L24" s="19">
        <f>SUM(L$7:L23)</f>
        <v>60</v>
      </c>
      <c r="M24" s="19">
        <f>SUM(M$7:M23)</f>
        <v>57</v>
      </c>
      <c r="N24" s="19">
        <f>SUM(N$7:N23)</f>
        <v>52</v>
      </c>
      <c r="O24" s="19">
        <f>SUM(O$7:O23)</f>
        <v>63</v>
      </c>
      <c r="P24" s="19">
        <f>SUM(P$7:P23)</f>
        <v>57</v>
      </c>
      <c r="Q24" s="19">
        <f>SUM(Q$7:Q23)</f>
        <v>62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BS55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421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5</v>
      </c>
      <c r="B7" s="25" t="s">
        <v>19</v>
      </c>
      <c r="C7" s="14" t="s">
        <v>22</v>
      </c>
      <c r="D7" s="15" t="s">
        <v>23</v>
      </c>
      <c r="E7" s="16">
        <f t="shared" ref="E7:E54" si="0">SUM(F7:Q7)</f>
        <v>120</v>
      </c>
      <c r="F7" s="16"/>
      <c r="G7" s="16">
        <v>4</v>
      </c>
      <c r="H7" s="16">
        <v>6</v>
      </c>
      <c r="I7" s="16">
        <v>7</v>
      </c>
      <c r="J7" s="16">
        <v>13</v>
      </c>
      <c r="K7" s="16">
        <v>6</v>
      </c>
      <c r="L7" s="16">
        <v>6</v>
      </c>
      <c r="M7" s="16">
        <v>6</v>
      </c>
      <c r="N7" s="16">
        <v>15</v>
      </c>
      <c r="O7" s="16">
        <v>14</v>
      </c>
      <c r="P7" s="16">
        <v>13</v>
      </c>
      <c r="Q7" s="16">
        <v>30</v>
      </c>
    </row>
    <row r="8" spans="1:17" ht="15.75">
      <c r="A8" s="24">
        <v>6</v>
      </c>
      <c r="B8" s="25" t="s">
        <v>24</v>
      </c>
      <c r="C8" s="14" t="s">
        <v>22</v>
      </c>
      <c r="D8" s="15" t="s">
        <v>23</v>
      </c>
      <c r="E8" s="16">
        <f t="shared" si="0"/>
        <v>33</v>
      </c>
      <c r="F8" s="16"/>
      <c r="G8" s="16">
        <v>1</v>
      </c>
      <c r="H8" s="16">
        <v>1</v>
      </c>
      <c r="I8" s="16">
        <v>3</v>
      </c>
      <c r="J8" s="16">
        <v>1</v>
      </c>
      <c r="K8" s="16">
        <v>1</v>
      </c>
      <c r="L8" s="16">
        <v>1</v>
      </c>
      <c r="M8" s="16"/>
      <c r="N8" s="16">
        <v>3</v>
      </c>
      <c r="O8" s="16">
        <v>3</v>
      </c>
      <c r="P8" s="16">
        <v>7</v>
      </c>
      <c r="Q8" s="16">
        <v>12</v>
      </c>
    </row>
    <row r="9" spans="1:17" ht="15.75">
      <c r="A9" s="24">
        <v>6</v>
      </c>
      <c r="B9" s="25" t="s">
        <v>24</v>
      </c>
      <c r="C9" s="14" t="s">
        <v>25</v>
      </c>
      <c r="D9" s="15" t="s">
        <v>26</v>
      </c>
      <c r="E9" s="16">
        <f t="shared" si="0"/>
        <v>1</v>
      </c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/>
    </row>
    <row r="10" spans="1:17" ht="15.75">
      <c r="A10" s="24">
        <v>6</v>
      </c>
      <c r="B10" s="25" t="s">
        <v>24</v>
      </c>
      <c r="C10" s="14" t="s">
        <v>27</v>
      </c>
      <c r="D10" s="15" t="s">
        <v>28</v>
      </c>
      <c r="E10" s="16">
        <f t="shared" si="0"/>
        <v>208</v>
      </c>
      <c r="F10" s="16">
        <v>10</v>
      </c>
      <c r="G10" s="16">
        <v>12</v>
      </c>
      <c r="H10" s="16">
        <v>16</v>
      </c>
      <c r="I10" s="16">
        <v>33</v>
      </c>
      <c r="J10" s="16">
        <v>19</v>
      </c>
      <c r="K10" s="16">
        <v>21</v>
      </c>
      <c r="L10" s="16">
        <v>13</v>
      </c>
      <c r="M10" s="16">
        <v>10</v>
      </c>
      <c r="N10" s="16">
        <v>17</v>
      </c>
      <c r="O10" s="16">
        <v>16</v>
      </c>
      <c r="P10" s="16">
        <v>20</v>
      </c>
      <c r="Q10" s="16">
        <v>21</v>
      </c>
    </row>
    <row r="11" spans="1:17" ht="15.75">
      <c r="A11" s="24">
        <v>6</v>
      </c>
      <c r="B11" s="25" t="s">
        <v>24</v>
      </c>
      <c r="C11" s="14" t="s">
        <v>29</v>
      </c>
      <c r="D11" s="15" t="s">
        <v>30</v>
      </c>
      <c r="E11" s="16">
        <f t="shared" si="0"/>
        <v>95</v>
      </c>
      <c r="F11" s="16">
        <v>6</v>
      </c>
      <c r="G11" s="16">
        <v>5</v>
      </c>
      <c r="H11" s="16">
        <v>10</v>
      </c>
      <c r="I11" s="16">
        <v>4</v>
      </c>
      <c r="J11" s="16">
        <v>6</v>
      </c>
      <c r="K11" s="16">
        <v>6</v>
      </c>
      <c r="L11" s="16">
        <v>7</v>
      </c>
      <c r="M11" s="16">
        <v>6</v>
      </c>
      <c r="N11" s="16">
        <v>9</v>
      </c>
      <c r="O11" s="16">
        <v>12</v>
      </c>
      <c r="P11" s="16">
        <v>10</v>
      </c>
      <c r="Q11" s="16">
        <v>14</v>
      </c>
    </row>
    <row r="12" spans="1:17" ht="15.75">
      <c r="A12" s="24">
        <v>6</v>
      </c>
      <c r="B12" s="25" t="s">
        <v>24</v>
      </c>
      <c r="C12" s="14" t="s">
        <v>31</v>
      </c>
      <c r="D12" s="15" t="s">
        <v>32</v>
      </c>
      <c r="E12" s="16">
        <f t="shared" si="0"/>
        <v>102</v>
      </c>
      <c r="F12" s="16">
        <v>6</v>
      </c>
      <c r="G12" s="16">
        <v>4</v>
      </c>
      <c r="H12" s="16">
        <v>6</v>
      </c>
      <c r="I12" s="16">
        <v>3</v>
      </c>
      <c r="J12" s="16">
        <v>6</v>
      </c>
      <c r="K12" s="16">
        <v>10</v>
      </c>
      <c r="L12" s="16">
        <v>3</v>
      </c>
      <c r="M12" s="16">
        <v>5</v>
      </c>
      <c r="N12" s="16">
        <v>15</v>
      </c>
      <c r="O12" s="16">
        <v>10</v>
      </c>
      <c r="P12" s="16">
        <v>15</v>
      </c>
      <c r="Q12" s="16">
        <v>19</v>
      </c>
    </row>
    <row r="13" spans="1:17" ht="15.75">
      <c r="A13" s="24">
        <v>14</v>
      </c>
      <c r="B13" s="25" t="s">
        <v>50</v>
      </c>
      <c r="C13" s="14" t="s">
        <v>51</v>
      </c>
      <c r="D13" s="15" t="s">
        <v>52</v>
      </c>
      <c r="E13" s="16">
        <f t="shared" si="0"/>
        <v>16</v>
      </c>
      <c r="F13" s="16"/>
      <c r="G13" s="16"/>
      <c r="H13" s="16"/>
      <c r="I13" s="16"/>
      <c r="J13" s="16"/>
      <c r="K13" s="16">
        <v>6</v>
      </c>
      <c r="L13" s="16"/>
      <c r="M13" s="16"/>
      <c r="N13" s="16">
        <v>2</v>
      </c>
      <c r="O13" s="16">
        <v>2</v>
      </c>
      <c r="P13" s="16">
        <v>2</v>
      </c>
      <c r="Q13" s="16">
        <v>4</v>
      </c>
    </row>
    <row r="14" spans="1:17" ht="15.75">
      <c r="A14" s="24">
        <v>14</v>
      </c>
      <c r="B14" s="25" t="s">
        <v>50</v>
      </c>
      <c r="C14" s="14" t="s">
        <v>53</v>
      </c>
      <c r="D14" s="15" t="s">
        <v>54</v>
      </c>
      <c r="E14" s="16">
        <f t="shared" si="0"/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1</v>
      </c>
    </row>
    <row r="15" spans="1:17" ht="15.75">
      <c r="A15" s="24">
        <v>26</v>
      </c>
      <c r="B15" s="25" t="s">
        <v>141</v>
      </c>
      <c r="C15" s="14" t="s">
        <v>142</v>
      </c>
      <c r="D15" s="15" t="s">
        <v>143</v>
      </c>
      <c r="E15" s="16">
        <f t="shared" si="0"/>
        <v>43</v>
      </c>
      <c r="F15" s="16"/>
      <c r="G15" s="16"/>
      <c r="H15" s="16">
        <v>2</v>
      </c>
      <c r="I15" s="16">
        <v>2</v>
      </c>
      <c r="J15" s="16">
        <v>1</v>
      </c>
      <c r="K15" s="16">
        <v>1</v>
      </c>
      <c r="L15" s="16"/>
      <c r="M15" s="16"/>
      <c r="N15" s="16">
        <v>8</v>
      </c>
      <c r="O15" s="16">
        <v>8</v>
      </c>
      <c r="P15" s="16">
        <v>9</v>
      </c>
      <c r="Q15" s="16">
        <v>12</v>
      </c>
    </row>
    <row r="16" spans="1:17" ht="15.75">
      <c r="A16" s="24">
        <v>26</v>
      </c>
      <c r="B16" s="25" t="s">
        <v>141</v>
      </c>
      <c r="C16" s="14" t="s">
        <v>144</v>
      </c>
      <c r="D16" s="15" t="s">
        <v>145</v>
      </c>
      <c r="E16" s="16">
        <f t="shared" si="0"/>
        <v>38</v>
      </c>
      <c r="F16" s="16"/>
      <c r="G16" s="16"/>
      <c r="H16" s="16"/>
      <c r="I16" s="16">
        <v>2</v>
      </c>
      <c r="J16" s="16">
        <v>3</v>
      </c>
      <c r="K16" s="16"/>
      <c r="L16" s="16"/>
      <c r="M16" s="16"/>
      <c r="N16" s="16">
        <v>5</v>
      </c>
      <c r="O16" s="16">
        <v>6</v>
      </c>
      <c r="P16" s="16">
        <v>9</v>
      </c>
      <c r="Q16" s="16">
        <v>13</v>
      </c>
    </row>
    <row r="17" spans="1:17" ht="15.75">
      <c r="A17" s="24">
        <v>26</v>
      </c>
      <c r="B17" s="25" t="s">
        <v>141</v>
      </c>
      <c r="C17" s="14" t="s">
        <v>146</v>
      </c>
      <c r="D17" s="15" t="s">
        <v>147</v>
      </c>
      <c r="E17" s="16">
        <f t="shared" si="0"/>
        <v>2</v>
      </c>
      <c r="F17" s="16"/>
      <c r="G17" s="16"/>
      <c r="H17" s="16"/>
      <c r="I17" s="16"/>
      <c r="J17" s="16"/>
      <c r="K17" s="16"/>
      <c r="L17" s="16"/>
      <c r="M17" s="16"/>
      <c r="N17" s="16">
        <v>1</v>
      </c>
      <c r="O17" s="16">
        <v>1</v>
      </c>
      <c r="P17" s="16"/>
      <c r="Q17" s="16"/>
    </row>
    <row r="18" spans="1:17" ht="15.75">
      <c r="A18" s="24">
        <v>26</v>
      </c>
      <c r="B18" s="25" t="s">
        <v>141</v>
      </c>
      <c r="C18" s="14" t="s">
        <v>148</v>
      </c>
      <c r="D18" s="15" t="s">
        <v>149</v>
      </c>
      <c r="E18" s="16">
        <f t="shared" si="0"/>
        <v>6</v>
      </c>
      <c r="F18" s="16"/>
      <c r="G18" s="16"/>
      <c r="H18" s="16"/>
      <c r="I18" s="16"/>
      <c r="J18" s="16"/>
      <c r="K18" s="16"/>
      <c r="L18" s="16"/>
      <c r="M18" s="16"/>
      <c r="N18" s="16">
        <v>1</v>
      </c>
      <c r="O18" s="16">
        <v>1</v>
      </c>
      <c r="P18" s="16">
        <v>2</v>
      </c>
      <c r="Q18" s="16">
        <v>2</v>
      </c>
    </row>
    <row r="19" spans="1:17" ht="15.75">
      <c r="A19" s="24">
        <v>26</v>
      </c>
      <c r="B19" s="25" t="s">
        <v>141</v>
      </c>
      <c r="C19" s="14" t="s">
        <v>121</v>
      </c>
      <c r="D19" s="15" t="s">
        <v>122</v>
      </c>
      <c r="E19" s="16">
        <f t="shared" si="0"/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1</v>
      </c>
    </row>
    <row r="20" spans="1:17" ht="15.75">
      <c r="A20" s="24">
        <v>26</v>
      </c>
      <c r="B20" s="25" t="s">
        <v>141</v>
      </c>
      <c r="C20" s="14" t="s">
        <v>150</v>
      </c>
      <c r="D20" s="15" t="s">
        <v>151</v>
      </c>
      <c r="E20" s="16">
        <f t="shared" si="0"/>
        <v>5</v>
      </c>
      <c r="F20" s="16"/>
      <c r="G20" s="16"/>
      <c r="H20" s="16"/>
      <c r="I20" s="16"/>
      <c r="J20" s="16"/>
      <c r="K20" s="16"/>
      <c r="L20" s="16"/>
      <c r="M20" s="16"/>
      <c r="N20" s="16">
        <v>1</v>
      </c>
      <c r="O20" s="16">
        <v>1</v>
      </c>
      <c r="P20" s="16">
        <v>1</v>
      </c>
      <c r="Q20" s="16">
        <v>2</v>
      </c>
    </row>
    <row r="21" spans="1:17" ht="15.75">
      <c r="A21" s="24">
        <v>26</v>
      </c>
      <c r="B21" s="25" t="s">
        <v>141</v>
      </c>
      <c r="C21" s="14" t="s">
        <v>152</v>
      </c>
      <c r="D21" s="15" t="s">
        <v>153</v>
      </c>
      <c r="E21" s="16">
        <f t="shared" si="0"/>
        <v>47</v>
      </c>
      <c r="F21" s="16"/>
      <c r="G21" s="16"/>
      <c r="H21" s="16"/>
      <c r="I21" s="16"/>
      <c r="J21" s="16"/>
      <c r="K21" s="16"/>
      <c r="L21" s="16">
        <v>1</v>
      </c>
      <c r="M21" s="16">
        <v>4</v>
      </c>
      <c r="N21" s="16">
        <v>10</v>
      </c>
      <c r="O21" s="16">
        <v>10</v>
      </c>
      <c r="P21" s="16">
        <v>10</v>
      </c>
      <c r="Q21" s="16">
        <v>12</v>
      </c>
    </row>
    <row r="22" spans="1:17" ht="15.75">
      <c r="A22" s="24">
        <v>26</v>
      </c>
      <c r="B22" s="25" t="s">
        <v>141</v>
      </c>
      <c r="C22" s="14" t="s">
        <v>154</v>
      </c>
      <c r="D22" s="15" t="s">
        <v>155</v>
      </c>
      <c r="E22" s="16">
        <f t="shared" si="0"/>
        <v>2</v>
      </c>
      <c r="F22" s="16"/>
      <c r="G22" s="16"/>
      <c r="H22" s="16"/>
      <c r="I22" s="16"/>
      <c r="J22" s="16"/>
      <c r="K22" s="16"/>
      <c r="L22" s="16"/>
      <c r="M22" s="16"/>
      <c r="N22" s="16">
        <v>1</v>
      </c>
      <c r="O22" s="16">
        <v>1</v>
      </c>
      <c r="P22" s="16"/>
      <c r="Q22" s="16"/>
    </row>
    <row r="23" spans="1:17" ht="15.75">
      <c r="A23" s="24">
        <v>26</v>
      </c>
      <c r="B23" s="25" t="s">
        <v>141</v>
      </c>
      <c r="C23" s="14" t="s">
        <v>55</v>
      </c>
      <c r="D23" s="15" t="s">
        <v>56</v>
      </c>
      <c r="E23" s="16">
        <f t="shared" si="0"/>
        <v>5</v>
      </c>
      <c r="F23" s="16"/>
      <c r="G23" s="16"/>
      <c r="H23" s="16"/>
      <c r="I23" s="16"/>
      <c r="J23" s="16">
        <v>1</v>
      </c>
      <c r="K23" s="16"/>
      <c r="L23" s="16"/>
      <c r="M23" s="16"/>
      <c r="N23" s="16">
        <v>1</v>
      </c>
      <c r="O23" s="16">
        <v>1</v>
      </c>
      <c r="P23" s="16">
        <v>1</v>
      </c>
      <c r="Q23" s="16">
        <v>1</v>
      </c>
    </row>
    <row r="24" spans="1:17" ht="15.75">
      <c r="A24" s="24">
        <v>34</v>
      </c>
      <c r="B24" s="25" t="s">
        <v>185</v>
      </c>
      <c r="C24" s="14" t="s">
        <v>53</v>
      </c>
      <c r="D24" s="15" t="s">
        <v>54</v>
      </c>
      <c r="E24" s="16">
        <f t="shared" si="0"/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1</v>
      </c>
    </row>
    <row r="25" spans="1:17" ht="15.75">
      <c r="A25" s="24">
        <v>34</v>
      </c>
      <c r="B25" s="25" t="s">
        <v>185</v>
      </c>
      <c r="C25" s="14" t="s">
        <v>142</v>
      </c>
      <c r="D25" s="15" t="s">
        <v>143</v>
      </c>
      <c r="E25" s="16">
        <f t="shared" si="0"/>
        <v>190</v>
      </c>
      <c r="F25" s="16"/>
      <c r="G25" s="16">
        <v>7</v>
      </c>
      <c r="H25" s="16">
        <v>20</v>
      </c>
      <c r="I25" s="16">
        <v>17</v>
      </c>
      <c r="J25" s="16">
        <v>11</v>
      </c>
      <c r="K25" s="16">
        <v>9</v>
      </c>
      <c r="L25" s="16">
        <v>2</v>
      </c>
      <c r="M25" s="16">
        <v>5</v>
      </c>
      <c r="N25" s="16">
        <v>25</v>
      </c>
      <c r="O25" s="16">
        <v>30</v>
      </c>
      <c r="P25" s="16">
        <v>35</v>
      </c>
      <c r="Q25" s="16">
        <v>29</v>
      </c>
    </row>
    <row r="26" spans="1:17" ht="15.75">
      <c r="A26" s="24">
        <v>34</v>
      </c>
      <c r="B26" s="25" t="s">
        <v>185</v>
      </c>
      <c r="C26" s="14" t="s">
        <v>146</v>
      </c>
      <c r="D26" s="15" t="s">
        <v>147</v>
      </c>
      <c r="E26" s="16">
        <f t="shared" si="0"/>
        <v>100</v>
      </c>
      <c r="F26" s="16"/>
      <c r="G26" s="16">
        <v>9</v>
      </c>
      <c r="H26" s="16">
        <v>9</v>
      </c>
      <c r="I26" s="16">
        <v>6</v>
      </c>
      <c r="J26" s="16">
        <v>8</v>
      </c>
      <c r="K26" s="16">
        <v>7</v>
      </c>
      <c r="L26" s="16">
        <v>1</v>
      </c>
      <c r="M26" s="16">
        <v>6</v>
      </c>
      <c r="N26" s="16">
        <v>14</v>
      </c>
      <c r="O26" s="16">
        <v>14</v>
      </c>
      <c r="P26" s="16">
        <v>17</v>
      </c>
      <c r="Q26" s="16">
        <v>9</v>
      </c>
    </row>
    <row r="27" spans="1:17" ht="15.75">
      <c r="A27" s="24">
        <v>34</v>
      </c>
      <c r="B27" s="25" t="s">
        <v>185</v>
      </c>
      <c r="C27" s="14" t="s">
        <v>190</v>
      </c>
      <c r="D27" s="15" t="s">
        <v>191</v>
      </c>
      <c r="E27" s="16">
        <f t="shared" si="0"/>
        <v>529</v>
      </c>
      <c r="F27" s="16"/>
      <c r="G27" s="16">
        <v>33</v>
      </c>
      <c r="H27" s="16">
        <v>45</v>
      </c>
      <c r="I27" s="16">
        <v>53</v>
      </c>
      <c r="J27" s="16">
        <v>42</v>
      </c>
      <c r="K27" s="16">
        <v>54</v>
      </c>
      <c r="L27" s="16">
        <v>36</v>
      </c>
      <c r="M27" s="16">
        <v>39</v>
      </c>
      <c r="N27" s="16">
        <v>51</v>
      </c>
      <c r="O27" s="16">
        <v>51</v>
      </c>
      <c r="P27" s="16">
        <v>58</v>
      </c>
      <c r="Q27" s="16">
        <v>67</v>
      </c>
    </row>
    <row r="28" spans="1:17" ht="15.75">
      <c r="A28" s="24">
        <v>34</v>
      </c>
      <c r="B28" s="25" t="s">
        <v>185</v>
      </c>
      <c r="C28" s="14" t="s">
        <v>113</v>
      </c>
      <c r="D28" s="15" t="s">
        <v>114</v>
      </c>
      <c r="E28" s="16">
        <f t="shared" si="0"/>
        <v>3</v>
      </c>
      <c r="F28" s="16"/>
      <c r="G28" s="16">
        <v>1</v>
      </c>
      <c r="H28" s="16"/>
      <c r="I28" s="16">
        <v>1</v>
      </c>
      <c r="J28" s="16"/>
      <c r="K28" s="16"/>
      <c r="L28" s="16"/>
      <c r="M28" s="16"/>
      <c r="N28" s="16">
        <v>1</v>
      </c>
      <c r="O28" s="16"/>
      <c r="P28" s="16"/>
      <c r="Q28" s="16"/>
    </row>
    <row r="29" spans="1:17" ht="15.75">
      <c r="A29" s="24">
        <v>52</v>
      </c>
      <c r="B29" s="25" t="s">
        <v>260</v>
      </c>
      <c r="C29" s="14" t="s">
        <v>53</v>
      </c>
      <c r="D29" s="15" t="s">
        <v>54</v>
      </c>
      <c r="E29" s="16">
        <f t="shared" si="0"/>
        <v>2</v>
      </c>
      <c r="F29" s="16"/>
      <c r="G29" s="16"/>
      <c r="H29" s="16">
        <v>1</v>
      </c>
      <c r="I29" s="16"/>
      <c r="J29" s="16"/>
      <c r="K29" s="16"/>
      <c r="L29" s="16"/>
      <c r="M29" s="16"/>
      <c r="N29" s="16">
        <v>1</v>
      </c>
      <c r="O29" s="16"/>
      <c r="P29" s="16"/>
      <c r="Q29" s="16"/>
    </row>
    <row r="30" spans="1:17" ht="15.75">
      <c r="A30" s="24">
        <v>52</v>
      </c>
      <c r="B30" s="25" t="s">
        <v>260</v>
      </c>
      <c r="C30" s="14" t="s">
        <v>261</v>
      </c>
      <c r="D30" s="15" t="s">
        <v>262</v>
      </c>
      <c r="E30" s="16">
        <f t="shared" si="0"/>
        <v>98</v>
      </c>
      <c r="F30" s="16"/>
      <c r="G30" s="16">
        <v>2</v>
      </c>
      <c r="H30" s="16">
        <v>17</v>
      </c>
      <c r="I30" s="16">
        <v>11</v>
      </c>
      <c r="J30" s="16">
        <v>11</v>
      </c>
      <c r="K30" s="16">
        <v>11</v>
      </c>
      <c r="L30" s="16">
        <v>8</v>
      </c>
      <c r="M30" s="16">
        <v>6</v>
      </c>
      <c r="N30" s="16">
        <v>10</v>
      </c>
      <c r="O30" s="16">
        <v>7</v>
      </c>
      <c r="P30" s="16">
        <v>5</v>
      </c>
      <c r="Q30" s="16">
        <v>10</v>
      </c>
    </row>
    <row r="31" spans="1:17" ht="15.75">
      <c r="A31" s="24">
        <v>52</v>
      </c>
      <c r="B31" s="25" t="s">
        <v>260</v>
      </c>
      <c r="C31" s="14" t="s">
        <v>263</v>
      </c>
      <c r="D31" s="15" t="s">
        <v>264</v>
      </c>
      <c r="E31" s="16">
        <f t="shared" si="0"/>
        <v>47</v>
      </c>
      <c r="F31" s="16"/>
      <c r="G31" s="16"/>
      <c r="H31" s="16">
        <v>8</v>
      </c>
      <c r="I31" s="16">
        <v>3</v>
      </c>
      <c r="J31" s="16">
        <v>7</v>
      </c>
      <c r="K31" s="16">
        <v>3</v>
      </c>
      <c r="L31" s="16">
        <v>4</v>
      </c>
      <c r="M31" s="16">
        <v>1</v>
      </c>
      <c r="N31" s="16">
        <v>4</v>
      </c>
      <c r="O31" s="16">
        <v>6</v>
      </c>
      <c r="P31" s="16">
        <v>9</v>
      </c>
      <c r="Q31" s="16">
        <v>2</v>
      </c>
    </row>
    <row r="32" spans="1:17" ht="15.75">
      <c r="A32" s="24">
        <v>52</v>
      </c>
      <c r="B32" s="25" t="s">
        <v>260</v>
      </c>
      <c r="C32" s="14" t="s">
        <v>265</v>
      </c>
      <c r="D32" s="15" t="s">
        <v>266</v>
      </c>
      <c r="E32" s="16">
        <f t="shared" si="0"/>
        <v>7</v>
      </c>
      <c r="F32" s="16"/>
      <c r="G32" s="16"/>
      <c r="H32" s="16"/>
      <c r="I32" s="16">
        <v>1</v>
      </c>
      <c r="J32" s="16"/>
      <c r="K32" s="16">
        <v>1</v>
      </c>
      <c r="L32" s="16"/>
      <c r="M32" s="16"/>
      <c r="N32" s="16">
        <v>1</v>
      </c>
      <c r="O32" s="16">
        <v>1</v>
      </c>
      <c r="P32" s="16">
        <v>1</v>
      </c>
      <c r="Q32" s="16">
        <v>2</v>
      </c>
    </row>
    <row r="33" spans="1:17" ht="15.75">
      <c r="A33" s="24">
        <v>52</v>
      </c>
      <c r="B33" s="25" t="s">
        <v>260</v>
      </c>
      <c r="C33" s="14" t="s">
        <v>267</v>
      </c>
      <c r="D33" s="15" t="s">
        <v>268</v>
      </c>
      <c r="E33" s="16">
        <f t="shared" si="0"/>
        <v>5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>
        <v>1</v>
      </c>
      <c r="P33" s="16">
        <v>1</v>
      </c>
      <c r="Q33" s="16">
        <v>2</v>
      </c>
    </row>
    <row r="34" spans="1:17" ht="15.75">
      <c r="A34" s="24">
        <v>52</v>
      </c>
      <c r="B34" s="25" t="s">
        <v>260</v>
      </c>
      <c r="C34" s="14" t="s">
        <v>269</v>
      </c>
      <c r="D34" s="15" t="s">
        <v>270</v>
      </c>
      <c r="E34" s="16">
        <f t="shared" si="0"/>
        <v>18</v>
      </c>
      <c r="F34" s="16"/>
      <c r="G34" s="16"/>
      <c r="H34" s="16">
        <v>1</v>
      </c>
      <c r="I34" s="16"/>
      <c r="J34" s="16"/>
      <c r="K34" s="16"/>
      <c r="L34" s="16"/>
      <c r="M34" s="16"/>
      <c r="N34" s="16">
        <v>4</v>
      </c>
      <c r="O34" s="16">
        <v>4</v>
      </c>
      <c r="P34" s="16">
        <v>3</v>
      </c>
      <c r="Q34" s="16">
        <v>6</v>
      </c>
    </row>
    <row r="35" spans="1:17" ht="15.75">
      <c r="A35" s="24">
        <v>52</v>
      </c>
      <c r="B35" s="25" t="s">
        <v>260</v>
      </c>
      <c r="C35" s="14" t="s">
        <v>271</v>
      </c>
      <c r="D35" s="15" t="s">
        <v>272</v>
      </c>
      <c r="E35" s="16">
        <f t="shared" si="0"/>
        <v>240</v>
      </c>
      <c r="F35" s="16"/>
      <c r="G35" s="16">
        <v>3</v>
      </c>
      <c r="H35" s="16">
        <v>16</v>
      </c>
      <c r="I35" s="16">
        <v>27</v>
      </c>
      <c r="J35" s="16">
        <v>34</v>
      </c>
      <c r="K35" s="16">
        <v>23</v>
      </c>
      <c r="L35" s="16">
        <v>28</v>
      </c>
      <c r="M35" s="16">
        <v>23</v>
      </c>
      <c r="N35" s="16">
        <v>24</v>
      </c>
      <c r="O35" s="16">
        <v>24</v>
      </c>
      <c r="P35" s="16">
        <v>20</v>
      </c>
      <c r="Q35" s="16">
        <v>18</v>
      </c>
    </row>
    <row r="36" spans="1:17" ht="15.75">
      <c r="A36" s="24">
        <v>52</v>
      </c>
      <c r="B36" s="25" t="s">
        <v>260</v>
      </c>
      <c r="C36" s="14" t="s">
        <v>113</v>
      </c>
      <c r="D36" s="15" t="s">
        <v>114</v>
      </c>
      <c r="E36" s="16">
        <f t="shared" si="0"/>
        <v>28</v>
      </c>
      <c r="F36" s="16"/>
      <c r="G36" s="16"/>
      <c r="H36" s="16">
        <v>4</v>
      </c>
      <c r="I36" s="16">
        <v>4</v>
      </c>
      <c r="J36" s="16">
        <v>3</v>
      </c>
      <c r="K36" s="16">
        <v>4</v>
      </c>
      <c r="L36" s="16">
        <v>2</v>
      </c>
      <c r="M36" s="16"/>
      <c r="N36" s="16">
        <v>3</v>
      </c>
      <c r="O36" s="16">
        <v>2</v>
      </c>
      <c r="P36" s="16">
        <v>2</v>
      </c>
      <c r="Q36" s="16">
        <v>4</v>
      </c>
    </row>
    <row r="37" spans="1:17" ht="15.75">
      <c r="A37" s="24">
        <v>71</v>
      </c>
      <c r="B37" s="25" t="s">
        <v>302</v>
      </c>
      <c r="C37" s="14" t="s">
        <v>51</v>
      </c>
      <c r="D37" s="15" t="s">
        <v>52</v>
      </c>
      <c r="E37" s="16">
        <f t="shared" si="0"/>
        <v>109</v>
      </c>
      <c r="F37" s="16"/>
      <c r="G37" s="16">
        <v>6</v>
      </c>
      <c r="H37" s="16">
        <v>18</v>
      </c>
      <c r="I37" s="16">
        <v>19</v>
      </c>
      <c r="J37" s="16">
        <v>10</v>
      </c>
      <c r="K37" s="16">
        <v>8</v>
      </c>
      <c r="L37" s="16">
        <v>7</v>
      </c>
      <c r="M37" s="16">
        <v>11</v>
      </c>
      <c r="N37" s="16">
        <v>9</v>
      </c>
      <c r="O37" s="16">
        <v>8</v>
      </c>
      <c r="P37" s="16">
        <v>8</v>
      </c>
      <c r="Q37" s="16">
        <v>5</v>
      </c>
    </row>
    <row r="38" spans="1:17" ht="15.75">
      <c r="A38" s="24">
        <v>71</v>
      </c>
      <c r="B38" s="25" t="s">
        <v>302</v>
      </c>
      <c r="C38" s="14" t="s">
        <v>62</v>
      </c>
      <c r="D38" s="15" t="s">
        <v>63</v>
      </c>
      <c r="E38" s="16">
        <f t="shared" si="0"/>
        <v>36</v>
      </c>
      <c r="F38" s="16"/>
      <c r="G38" s="16">
        <v>3</v>
      </c>
      <c r="H38" s="16">
        <v>7</v>
      </c>
      <c r="I38" s="16"/>
      <c r="J38" s="16">
        <v>3</v>
      </c>
      <c r="K38" s="16">
        <v>4</v>
      </c>
      <c r="L38" s="16">
        <v>2</v>
      </c>
      <c r="M38" s="16">
        <v>2</v>
      </c>
      <c r="N38" s="16">
        <v>4</v>
      </c>
      <c r="O38" s="16">
        <v>3</v>
      </c>
      <c r="P38" s="16">
        <v>3</v>
      </c>
      <c r="Q38" s="16">
        <v>5</v>
      </c>
    </row>
    <row r="39" spans="1:17" ht="15.75">
      <c r="A39" s="24">
        <v>71</v>
      </c>
      <c r="B39" s="25" t="s">
        <v>302</v>
      </c>
      <c r="C39" s="14" t="s">
        <v>101</v>
      </c>
      <c r="D39" s="15" t="s">
        <v>102</v>
      </c>
      <c r="E39" s="16">
        <f t="shared" si="0"/>
        <v>19</v>
      </c>
      <c r="F39" s="16"/>
      <c r="G39" s="16">
        <v>1</v>
      </c>
      <c r="H39" s="16">
        <v>2</v>
      </c>
      <c r="I39" s="16">
        <v>2</v>
      </c>
      <c r="J39" s="16">
        <v>1</v>
      </c>
      <c r="K39" s="16"/>
      <c r="L39" s="16"/>
      <c r="M39" s="16">
        <v>1</v>
      </c>
      <c r="N39" s="16">
        <v>2</v>
      </c>
      <c r="O39" s="16">
        <v>3</v>
      </c>
      <c r="P39" s="16">
        <v>3</v>
      </c>
      <c r="Q39" s="16">
        <v>4</v>
      </c>
    </row>
    <row r="40" spans="1:17" ht="15.75">
      <c r="A40" s="24">
        <v>71</v>
      </c>
      <c r="B40" s="25" t="s">
        <v>302</v>
      </c>
      <c r="C40" s="14" t="s">
        <v>254</v>
      </c>
      <c r="D40" s="15" t="s">
        <v>255</v>
      </c>
      <c r="E40" s="16">
        <f t="shared" si="0"/>
        <v>2</v>
      </c>
      <c r="F40" s="16"/>
      <c r="G40" s="16">
        <v>1</v>
      </c>
      <c r="H40" s="16"/>
      <c r="I40" s="16"/>
      <c r="J40" s="16">
        <v>1</v>
      </c>
      <c r="K40" s="16"/>
      <c r="L40" s="16"/>
      <c r="M40" s="16"/>
      <c r="N40" s="16"/>
      <c r="O40" s="16"/>
      <c r="P40" s="16"/>
      <c r="Q40" s="16"/>
    </row>
    <row r="41" spans="1:17" ht="15.75">
      <c r="A41" s="24">
        <v>71</v>
      </c>
      <c r="B41" s="25" t="s">
        <v>302</v>
      </c>
      <c r="C41" s="14" t="s">
        <v>142</v>
      </c>
      <c r="D41" s="15" t="s">
        <v>143</v>
      </c>
      <c r="E41" s="16">
        <f t="shared" si="0"/>
        <v>199</v>
      </c>
      <c r="F41" s="16"/>
      <c r="G41" s="16">
        <v>17</v>
      </c>
      <c r="H41" s="16">
        <v>33</v>
      </c>
      <c r="I41" s="16">
        <v>39</v>
      </c>
      <c r="J41" s="16">
        <v>17</v>
      </c>
      <c r="K41" s="16">
        <v>17</v>
      </c>
      <c r="L41" s="16">
        <v>11</v>
      </c>
      <c r="M41" s="16">
        <v>12</v>
      </c>
      <c r="N41" s="16">
        <v>12</v>
      </c>
      <c r="O41" s="16">
        <v>14</v>
      </c>
      <c r="P41" s="16">
        <v>13</v>
      </c>
      <c r="Q41" s="16">
        <v>14</v>
      </c>
    </row>
    <row r="42" spans="1:17" ht="15.75">
      <c r="A42" s="24">
        <v>71</v>
      </c>
      <c r="B42" s="25" t="s">
        <v>302</v>
      </c>
      <c r="C42" s="14" t="s">
        <v>146</v>
      </c>
      <c r="D42" s="15" t="s">
        <v>147</v>
      </c>
      <c r="E42" s="16">
        <f t="shared" si="0"/>
        <v>1</v>
      </c>
      <c r="F42" s="16"/>
      <c r="G42" s="16"/>
      <c r="H42" s="16"/>
      <c r="I42" s="16"/>
      <c r="J42" s="16"/>
      <c r="K42" s="16">
        <v>1</v>
      </c>
      <c r="L42" s="16"/>
      <c r="M42" s="16"/>
      <c r="N42" s="16"/>
      <c r="O42" s="16"/>
      <c r="P42" s="16"/>
      <c r="Q42" s="16"/>
    </row>
    <row r="43" spans="1:17" ht="15.75">
      <c r="A43" s="24">
        <v>71</v>
      </c>
      <c r="B43" s="25" t="s">
        <v>302</v>
      </c>
      <c r="C43" s="14" t="s">
        <v>190</v>
      </c>
      <c r="D43" s="15" t="s">
        <v>191</v>
      </c>
      <c r="E43" s="16">
        <f t="shared" si="0"/>
        <v>71</v>
      </c>
      <c r="F43" s="16"/>
      <c r="G43" s="16">
        <v>3</v>
      </c>
      <c r="H43" s="16">
        <v>5</v>
      </c>
      <c r="I43" s="16">
        <v>5</v>
      </c>
      <c r="J43" s="16">
        <v>3</v>
      </c>
      <c r="K43" s="16">
        <v>8</v>
      </c>
      <c r="L43" s="16">
        <v>15</v>
      </c>
      <c r="M43" s="16">
        <v>13</v>
      </c>
      <c r="N43" s="16">
        <v>10</v>
      </c>
      <c r="O43" s="16">
        <v>7</v>
      </c>
      <c r="P43" s="16">
        <v>2</v>
      </c>
      <c r="Q43" s="16"/>
    </row>
    <row r="44" spans="1:17" ht="15.75">
      <c r="A44" s="24">
        <v>71</v>
      </c>
      <c r="B44" s="25" t="s">
        <v>302</v>
      </c>
      <c r="C44" s="14" t="s">
        <v>148</v>
      </c>
      <c r="D44" s="15" t="s">
        <v>149</v>
      </c>
      <c r="E44" s="16">
        <f t="shared" si="0"/>
        <v>2</v>
      </c>
      <c r="F44" s="16"/>
      <c r="G44" s="16"/>
      <c r="H44" s="16"/>
      <c r="I44" s="16"/>
      <c r="J44" s="16"/>
      <c r="K44" s="16"/>
      <c r="L44" s="16"/>
      <c r="M44" s="16"/>
      <c r="N44" s="16">
        <v>1</v>
      </c>
      <c r="O44" s="16">
        <v>1</v>
      </c>
      <c r="P44" s="16"/>
      <c r="Q44" s="16"/>
    </row>
    <row r="45" spans="1:17" ht="15.75">
      <c r="A45" s="24">
        <v>71</v>
      </c>
      <c r="B45" s="25" t="s">
        <v>302</v>
      </c>
      <c r="C45" s="14" t="s">
        <v>194</v>
      </c>
      <c r="D45" s="15" t="s">
        <v>195</v>
      </c>
      <c r="E45" s="16">
        <f t="shared" si="0"/>
        <v>17</v>
      </c>
      <c r="F45" s="16"/>
      <c r="G45" s="16">
        <v>1</v>
      </c>
      <c r="H45" s="16">
        <v>4</v>
      </c>
      <c r="I45" s="16">
        <v>10</v>
      </c>
      <c r="J45" s="16">
        <v>1</v>
      </c>
      <c r="K45" s="16"/>
      <c r="L45" s="16"/>
      <c r="M45" s="16"/>
      <c r="N45" s="16">
        <v>1</v>
      </c>
      <c r="O45" s="16"/>
      <c r="P45" s="16"/>
      <c r="Q45" s="16"/>
    </row>
    <row r="46" spans="1:17" ht="15.75">
      <c r="A46" s="24">
        <v>71</v>
      </c>
      <c r="B46" s="25" t="s">
        <v>302</v>
      </c>
      <c r="C46" s="14" t="s">
        <v>282</v>
      </c>
      <c r="D46" s="15" t="s">
        <v>283</v>
      </c>
      <c r="E46" s="16">
        <f t="shared" si="0"/>
        <v>189</v>
      </c>
      <c r="F46" s="16"/>
      <c r="G46" s="16">
        <v>21</v>
      </c>
      <c r="H46" s="16">
        <v>18</v>
      </c>
      <c r="I46" s="16">
        <v>14</v>
      </c>
      <c r="J46" s="16">
        <v>11</v>
      </c>
      <c r="K46" s="16">
        <v>16</v>
      </c>
      <c r="L46" s="16">
        <v>9</v>
      </c>
      <c r="M46" s="16">
        <v>23</v>
      </c>
      <c r="N46" s="16">
        <v>20</v>
      </c>
      <c r="O46" s="16">
        <v>20</v>
      </c>
      <c r="P46" s="16">
        <v>20</v>
      </c>
      <c r="Q46" s="16">
        <v>17</v>
      </c>
    </row>
    <row r="47" spans="1:17" ht="15.75">
      <c r="A47" s="24">
        <v>71</v>
      </c>
      <c r="B47" s="25" t="s">
        <v>302</v>
      </c>
      <c r="C47" s="14" t="s">
        <v>150</v>
      </c>
      <c r="D47" s="15" t="s">
        <v>151</v>
      </c>
      <c r="E47" s="16">
        <f t="shared" si="0"/>
        <v>26</v>
      </c>
      <c r="F47" s="16"/>
      <c r="G47" s="16">
        <v>4</v>
      </c>
      <c r="H47" s="16">
        <v>4</v>
      </c>
      <c r="I47" s="16">
        <v>5</v>
      </c>
      <c r="J47" s="16">
        <v>4</v>
      </c>
      <c r="K47" s="16">
        <v>2</v>
      </c>
      <c r="L47" s="16">
        <v>2</v>
      </c>
      <c r="M47" s="16">
        <v>1</v>
      </c>
      <c r="N47" s="16">
        <v>2</v>
      </c>
      <c r="O47" s="16">
        <v>1</v>
      </c>
      <c r="P47" s="16">
        <v>1</v>
      </c>
      <c r="Q47" s="16"/>
    </row>
    <row r="48" spans="1:17" ht="15.75">
      <c r="A48" s="24">
        <v>71</v>
      </c>
      <c r="B48" s="25" t="s">
        <v>302</v>
      </c>
      <c r="C48" s="14" t="s">
        <v>113</v>
      </c>
      <c r="D48" s="15" t="s">
        <v>114</v>
      </c>
      <c r="E48" s="16">
        <f t="shared" si="0"/>
        <v>27</v>
      </c>
      <c r="F48" s="16"/>
      <c r="G48" s="16">
        <v>3</v>
      </c>
      <c r="H48" s="16">
        <v>3</v>
      </c>
      <c r="I48" s="16">
        <v>3</v>
      </c>
      <c r="J48" s="16">
        <v>4</v>
      </c>
      <c r="K48" s="16">
        <v>2</v>
      </c>
      <c r="L48" s="16">
        <v>2</v>
      </c>
      <c r="M48" s="16">
        <v>3</v>
      </c>
      <c r="N48" s="16">
        <v>2</v>
      </c>
      <c r="O48" s="16">
        <v>2</v>
      </c>
      <c r="P48" s="16">
        <v>2</v>
      </c>
      <c r="Q48" s="16">
        <v>1</v>
      </c>
    </row>
    <row r="49" spans="1:17" ht="15.75">
      <c r="A49" s="24">
        <v>71</v>
      </c>
      <c r="B49" s="25" t="s">
        <v>302</v>
      </c>
      <c r="C49" s="14" t="s">
        <v>154</v>
      </c>
      <c r="D49" s="15" t="s">
        <v>155</v>
      </c>
      <c r="E49" s="16">
        <f t="shared" si="0"/>
        <v>5</v>
      </c>
      <c r="F49" s="16"/>
      <c r="G49" s="16"/>
      <c r="H49" s="16"/>
      <c r="I49" s="16"/>
      <c r="J49" s="16"/>
      <c r="K49" s="16"/>
      <c r="L49" s="16"/>
      <c r="M49" s="16"/>
      <c r="N49" s="16">
        <v>1</v>
      </c>
      <c r="O49" s="16">
        <v>1</v>
      </c>
      <c r="P49" s="16">
        <v>1</v>
      </c>
      <c r="Q49" s="16">
        <v>2</v>
      </c>
    </row>
    <row r="50" spans="1:17" ht="15.75">
      <c r="A50" s="24">
        <v>74</v>
      </c>
      <c r="B50" s="25" t="s">
        <v>307</v>
      </c>
      <c r="C50" s="14" t="s">
        <v>312</v>
      </c>
      <c r="D50" s="15" t="s">
        <v>313</v>
      </c>
      <c r="E50" s="16">
        <f t="shared" si="0"/>
        <v>52</v>
      </c>
      <c r="F50" s="16"/>
      <c r="G50" s="16">
        <v>4</v>
      </c>
      <c r="H50" s="16">
        <v>8</v>
      </c>
      <c r="I50" s="16">
        <v>6</v>
      </c>
      <c r="J50" s="16"/>
      <c r="K50" s="16">
        <v>2</v>
      </c>
      <c r="L50" s="16">
        <v>5</v>
      </c>
      <c r="M50" s="16">
        <v>5</v>
      </c>
      <c r="N50" s="16">
        <v>6</v>
      </c>
      <c r="O50" s="16">
        <v>6</v>
      </c>
      <c r="P50" s="16">
        <v>5</v>
      </c>
      <c r="Q50" s="16">
        <v>5</v>
      </c>
    </row>
    <row r="51" spans="1:17" ht="15.75">
      <c r="A51" s="24">
        <v>74</v>
      </c>
      <c r="B51" s="25" t="s">
        <v>307</v>
      </c>
      <c r="C51" s="14" t="s">
        <v>314</v>
      </c>
      <c r="D51" s="15" t="s">
        <v>315</v>
      </c>
      <c r="E51" s="16">
        <f t="shared" si="0"/>
        <v>4</v>
      </c>
      <c r="F51" s="16"/>
      <c r="G51" s="16"/>
      <c r="H51" s="16"/>
      <c r="I51" s="16"/>
      <c r="J51" s="16">
        <v>1</v>
      </c>
      <c r="K51" s="16"/>
      <c r="L51" s="16"/>
      <c r="M51" s="16"/>
      <c r="N51" s="16">
        <v>1</v>
      </c>
      <c r="O51" s="16">
        <v>1</v>
      </c>
      <c r="P51" s="16">
        <v>1</v>
      </c>
      <c r="Q51" s="16"/>
    </row>
    <row r="52" spans="1:17" ht="15.75">
      <c r="A52" s="24">
        <v>74</v>
      </c>
      <c r="B52" s="25" t="s">
        <v>307</v>
      </c>
      <c r="C52" s="14" t="s">
        <v>316</v>
      </c>
      <c r="D52" s="15" t="s">
        <v>317</v>
      </c>
      <c r="E52" s="16">
        <f t="shared" si="0"/>
        <v>2</v>
      </c>
      <c r="F52" s="16"/>
      <c r="G52" s="16"/>
      <c r="H52" s="16"/>
      <c r="I52" s="16">
        <v>2</v>
      </c>
      <c r="J52" s="16"/>
      <c r="K52" s="16"/>
      <c r="L52" s="16"/>
      <c r="M52" s="16"/>
      <c r="N52" s="16"/>
      <c r="O52" s="16"/>
      <c r="P52" s="16"/>
      <c r="Q52" s="16"/>
    </row>
    <row r="53" spans="1:17" ht="15.75">
      <c r="A53" s="24">
        <v>74</v>
      </c>
      <c r="B53" s="25" t="s">
        <v>307</v>
      </c>
      <c r="C53" s="14" t="s">
        <v>113</v>
      </c>
      <c r="D53" s="15" t="s">
        <v>114</v>
      </c>
      <c r="E53" s="16">
        <f t="shared" si="0"/>
        <v>25</v>
      </c>
      <c r="F53" s="16"/>
      <c r="G53" s="16"/>
      <c r="H53" s="16"/>
      <c r="I53" s="16"/>
      <c r="J53" s="16"/>
      <c r="K53" s="16"/>
      <c r="L53" s="16"/>
      <c r="M53" s="16"/>
      <c r="N53" s="16">
        <v>5</v>
      </c>
      <c r="O53" s="16">
        <v>5</v>
      </c>
      <c r="P53" s="16">
        <v>6</v>
      </c>
      <c r="Q53" s="16">
        <v>9</v>
      </c>
    </row>
    <row r="54" spans="1:17" ht="15.75">
      <c r="A54" s="24">
        <v>74</v>
      </c>
      <c r="B54" s="25" t="s">
        <v>307</v>
      </c>
      <c r="C54" s="14" t="s">
        <v>37</v>
      </c>
      <c r="D54" s="15" t="s">
        <v>38</v>
      </c>
      <c r="E54" s="16">
        <f t="shared" si="0"/>
        <v>2</v>
      </c>
      <c r="F54" s="16"/>
      <c r="G54" s="16"/>
      <c r="H54" s="16">
        <v>2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5.75">
      <c r="A55" s="26"/>
      <c r="B55" s="27" t="s">
        <v>347</v>
      </c>
      <c r="C55" s="17"/>
      <c r="D55" s="18"/>
      <c r="E55" s="19">
        <f>SUM(E$7:E54)</f>
        <v>2781</v>
      </c>
      <c r="F55" s="19">
        <f>SUM(F$7:F54)</f>
        <v>22</v>
      </c>
      <c r="G55" s="19">
        <f>SUM(G$7:G54)</f>
        <v>145</v>
      </c>
      <c r="H55" s="19">
        <f>SUM(H$7:H54)</f>
        <v>266</v>
      </c>
      <c r="I55" s="19">
        <f>SUM(I$7:I54)</f>
        <v>282</v>
      </c>
      <c r="J55" s="19">
        <f>SUM(J$7:J54)</f>
        <v>222</v>
      </c>
      <c r="K55" s="19">
        <f>SUM(K$7:K54)</f>
        <v>223</v>
      </c>
      <c r="L55" s="19">
        <f>SUM(L$7:L54)</f>
        <v>165</v>
      </c>
      <c r="M55" s="19">
        <f>SUM(M$7:M54)</f>
        <v>182</v>
      </c>
      <c r="N55" s="19">
        <f>SUM(N$7:N54)</f>
        <v>305</v>
      </c>
      <c r="O55" s="19">
        <f>SUM(O$7:O54)</f>
        <v>298</v>
      </c>
      <c r="P55" s="19">
        <f>SUM(P$7:P54)</f>
        <v>315</v>
      </c>
      <c r="Q55" s="19">
        <f>SUM(Q$7:Q54)</f>
        <v>356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420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23</v>
      </c>
      <c r="B7" s="25" t="s">
        <v>133</v>
      </c>
      <c r="C7" s="14" t="s">
        <v>134</v>
      </c>
      <c r="D7" s="15" t="s">
        <v>135</v>
      </c>
      <c r="E7" s="16">
        <f>SUM(F7:Q7)</f>
        <v>28</v>
      </c>
      <c r="F7" s="16"/>
      <c r="G7" s="16">
        <v>1</v>
      </c>
      <c r="H7" s="16">
        <v>4</v>
      </c>
      <c r="I7" s="16">
        <v>6</v>
      </c>
      <c r="J7" s="16">
        <v>3</v>
      </c>
      <c r="K7" s="16"/>
      <c r="L7" s="16"/>
      <c r="M7" s="16"/>
      <c r="N7" s="16">
        <v>4</v>
      </c>
      <c r="O7" s="16">
        <v>4</v>
      </c>
      <c r="P7" s="16">
        <v>4</v>
      </c>
      <c r="Q7" s="16">
        <v>2</v>
      </c>
    </row>
    <row r="8" spans="1:17" ht="15.75">
      <c r="A8" s="24">
        <v>23</v>
      </c>
      <c r="B8" s="25" t="s">
        <v>133</v>
      </c>
      <c r="C8" s="14" t="s">
        <v>136</v>
      </c>
      <c r="D8" s="15" t="s">
        <v>137</v>
      </c>
      <c r="E8" s="16">
        <f>SUM(F8:Q8)</f>
        <v>50</v>
      </c>
      <c r="F8" s="16"/>
      <c r="G8" s="16">
        <v>9</v>
      </c>
      <c r="H8" s="16">
        <v>9</v>
      </c>
      <c r="I8" s="16">
        <v>18</v>
      </c>
      <c r="J8" s="16">
        <v>5</v>
      </c>
      <c r="K8" s="16"/>
      <c r="L8" s="16"/>
      <c r="M8" s="16"/>
      <c r="N8" s="16">
        <v>4</v>
      </c>
      <c r="O8" s="16">
        <v>2</v>
      </c>
      <c r="P8" s="16">
        <v>2</v>
      </c>
      <c r="Q8" s="16">
        <v>1</v>
      </c>
    </row>
    <row r="9" spans="1:17" ht="15.75">
      <c r="A9" s="24">
        <v>34</v>
      </c>
      <c r="B9" s="25" t="s">
        <v>185</v>
      </c>
      <c r="C9" s="14" t="s">
        <v>146</v>
      </c>
      <c r="D9" s="15" t="s">
        <v>147</v>
      </c>
      <c r="E9" s="16">
        <f>SUM(F9:Q9)</f>
        <v>142</v>
      </c>
      <c r="F9" s="16"/>
      <c r="G9" s="16">
        <v>20</v>
      </c>
      <c r="H9" s="16">
        <v>19</v>
      </c>
      <c r="I9" s="16">
        <v>16</v>
      </c>
      <c r="J9" s="16">
        <v>10</v>
      </c>
      <c r="K9" s="16">
        <v>12</v>
      </c>
      <c r="L9" s="16">
        <v>12</v>
      </c>
      <c r="M9" s="16"/>
      <c r="N9" s="16">
        <v>8</v>
      </c>
      <c r="O9" s="16">
        <v>15</v>
      </c>
      <c r="P9" s="16">
        <v>15</v>
      </c>
      <c r="Q9" s="16">
        <v>15</v>
      </c>
    </row>
    <row r="10" spans="1:17" ht="15.75">
      <c r="A10" s="26"/>
      <c r="B10" s="27" t="s">
        <v>347</v>
      </c>
      <c r="C10" s="17"/>
      <c r="D10" s="18"/>
      <c r="E10" s="19">
        <f>SUM(E$7:E9)</f>
        <v>220</v>
      </c>
      <c r="F10" s="19">
        <f>SUM(F$7:F9)</f>
        <v>0</v>
      </c>
      <c r="G10" s="19">
        <f>SUM(G$7:G9)</f>
        <v>30</v>
      </c>
      <c r="H10" s="19">
        <f>SUM(H$7:H9)</f>
        <v>32</v>
      </c>
      <c r="I10" s="19">
        <f>SUM(I$7:I9)</f>
        <v>40</v>
      </c>
      <c r="J10" s="19">
        <f>SUM(J$7:J9)</f>
        <v>18</v>
      </c>
      <c r="K10" s="19">
        <f>SUM(K$7:K9)</f>
        <v>12</v>
      </c>
      <c r="L10" s="19">
        <f>SUM(L$7:L9)</f>
        <v>12</v>
      </c>
      <c r="M10" s="19">
        <f>SUM(M$7:M9)</f>
        <v>0</v>
      </c>
      <c r="N10" s="19">
        <f>SUM(N$7:N9)</f>
        <v>16</v>
      </c>
      <c r="O10" s="19">
        <f>SUM(O$7:O9)</f>
        <v>21</v>
      </c>
      <c r="P10" s="19">
        <f>SUM(P$7:P9)</f>
        <v>21</v>
      </c>
      <c r="Q10" s="19">
        <f>SUM(Q$7:Q9)</f>
        <v>18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419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5</v>
      </c>
      <c r="B7" s="25" t="s">
        <v>19</v>
      </c>
      <c r="C7" s="14" t="s">
        <v>22</v>
      </c>
      <c r="D7" s="15" t="s">
        <v>23</v>
      </c>
      <c r="E7" s="16">
        <f>SUM(F7:Q7)</f>
        <v>1036</v>
      </c>
      <c r="F7" s="16">
        <v>51</v>
      </c>
      <c r="G7" s="16">
        <v>99</v>
      </c>
      <c r="H7" s="16">
        <v>105</v>
      </c>
      <c r="I7" s="16">
        <v>81</v>
      </c>
      <c r="J7" s="16">
        <v>47</v>
      </c>
      <c r="K7" s="16">
        <v>112</v>
      </c>
      <c r="L7" s="16">
        <v>111</v>
      </c>
      <c r="M7" s="16">
        <v>111</v>
      </c>
      <c r="N7" s="16">
        <v>112</v>
      </c>
      <c r="O7" s="16">
        <v>111</v>
      </c>
      <c r="P7" s="16">
        <v>48</v>
      </c>
      <c r="Q7" s="16">
        <v>48</v>
      </c>
    </row>
    <row r="8" spans="1:17" ht="15.75">
      <c r="A8" s="24">
        <v>6</v>
      </c>
      <c r="B8" s="25" t="s">
        <v>24</v>
      </c>
      <c r="C8" s="14" t="s">
        <v>25</v>
      </c>
      <c r="D8" s="15" t="s">
        <v>26</v>
      </c>
      <c r="E8" s="16">
        <f>SUM(F8:Q8)</f>
        <v>261</v>
      </c>
      <c r="F8" s="16">
        <v>10</v>
      </c>
      <c r="G8" s="16">
        <v>16</v>
      </c>
      <c r="H8" s="16">
        <v>25</v>
      </c>
      <c r="I8" s="16">
        <v>33</v>
      </c>
      <c r="J8" s="16">
        <v>23</v>
      </c>
      <c r="K8" s="16">
        <v>30</v>
      </c>
      <c r="L8" s="16">
        <v>30</v>
      </c>
      <c r="M8" s="16">
        <v>30</v>
      </c>
      <c r="N8" s="16">
        <v>30</v>
      </c>
      <c r="O8" s="16">
        <v>12</v>
      </c>
      <c r="P8" s="16">
        <v>12</v>
      </c>
      <c r="Q8" s="16">
        <v>10</v>
      </c>
    </row>
    <row r="9" spans="1:17" ht="15.75">
      <c r="A9" s="24">
        <v>6</v>
      </c>
      <c r="B9" s="25" t="s">
        <v>24</v>
      </c>
      <c r="C9" s="14" t="s">
        <v>27</v>
      </c>
      <c r="D9" s="15" t="s">
        <v>28</v>
      </c>
      <c r="E9" s="16">
        <f>SUM(F9:Q9)</f>
        <v>318</v>
      </c>
      <c r="F9" s="16">
        <v>11</v>
      </c>
      <c r="G9" s="16">
        <v>24</v>
      </c>
      <c r="H9" s="16">
        <v>27</v>
      </c>
      <c r="I9" s="16">
        <v>38</v>
      </c>
      <c r="J9" s="16">
        <v>37</v>
      </c>
      <c r="K9" s="16">
        <v>37</v>
      </c>
      <c r="L9" s="16">
        <v>37</v>
      </c>
      <c r="M9" s="16">
        <v>37</v>
      </c>
      <c r="N9" s="16">
        <v>37</v>
      </c>
      <c r="O9" s="16">
        <v>12</v>
      </c>
      <c r="P9" s="16">
        <v>11</v>
      </c>
      <c r="Q9" s="16">
        <v>10</v>
      </c>
    </row>
    <row r="10" spans="1:17" ht="15.75">
      <c r="A10" s="24">
        <v>6</v>
      </c>
      <c r="B10" s="25" t="s">
        <v>24</v>
      </c>
      <c r="C10" s="14" t="s">
        <v>29</v>
      </c>
      <c r="D10" s="15" t="s">
        <v>30</v>
      </c>
      <c r="E10" s="16">
        <f>SUM(F10:Q10)</f>
        <v>201</v>
      </c>
      <c r="F10" s="16">
        <v>5</v>
      </c>
      <c r="G10" s="16">
        <v>6</v>
      </c>
      <c r="H10" s="16">
        <v>8</v>
      </c>
      <c r="I10" s="16">
        <v>5</v>
      </c>
      <c r="J10" s="16">
        <v>6</v>
      </c>
      <c r="K10" s="16">
        <v>8</v>
      </c>
      <c r="L10" s="16">
        <v>8</v>
      </c>
      <c r="M10" s="16">
        <v>8</v>
      </c>
      <c r="N10" s="16">
        <v>8</v>
      </c>
      <c r="O10" s="16">
        <v>8</v>
      </c>
      <c r="P10" s="16">
        <v>66</v>
      </c>
      <c r="Q10" s="16">
        <v>65</v>
      </c>
    </row>
    <row r="11" spans="1:17" ht="15.75">
      <c r="A11" s="24">
        <v>6</v>
      </c>
      <c r="B11" s="25" t="s">
        <v>24</v>
      </c>
      <c r="C11" s="14" t="s">
        <v>31</v>
      </c>
      <c r="D11" s="15" t="s">
        <v>32</v>
      </c>
      <c r="E11" s="16">
        <f>SUM(F11:Q11)</f>
        <v>89</v>
      </c>
      <c r="F11" s="16">
        <v>2</v>
      </c>
      <c r="G11" s="16">
        <v>6</v>
      </c>
      <c r="H11" s="16">
        <v>10</v>
      </c>
      <c r="I11" s="16">
        <v>7</v>
      </c>
      <c r="J11" s="16">
        <v>8</v>
      </c>
      <c r="K11" s="16">
        <v>8</v>
      </c>
      <c r="L11" s="16">
        <v>8</v>
      </c>
      <c r="M11" s="16">
        <v>8</v>
      </c>
      <c r="N11" s="16">
        <v>8</v>
      </c>
      <c r="O11" s="16">
        <v>8</v>
      </c>
      <c r="P11" s="16">
        <v>8</v>
      </c>
      <c r="Q11" s="16">
        <v>8</v>
      </c>
    </row>
    <row r="12" spans="1:17" ht="15.75">
      <c r="A12" s="26"/>
      <c r="B12" s="27" t="s">
        <v>347</v>
      </c>
      <c r="C12" s="17"/>
      <c r="D12" s="18"/>
      <c r="E12" s="19">
        <f>SUM(E$7:E11)</f>
        <v>1905</v>
      </c>
      <c r="F12" s="19">
        <f>SUM(F$7:F11)</f>
        <v>79</v>
      </c>
      <c r="G12" s="19">
        <f>SUM(G$7:G11)</f>
        <v>151</v>
      </c>
      <c r="H12" s="19">
        <f>SUM(H$7:H11)</f>
        <v>175</v>
      </c>
      <c r="I12" s="19">
        <f>SUM(I$7:I11)</f>
        <v>164</v>
      </c>
      <c r="J12" s="19">
        <f>SUM(J$7:J11)</f>
        <v>121</v>
      </c>
      <c r="K12" s="19">
        <f>SUM(K$7:K11)</f>
        <v>195</v>
      </c>
      <c r="L12" s="19">
        <f>SUM(L$7:L11)</f>
        <v>194</v>
      </c>
      <c r="M12" s="19">
        <f>SUM(M$7:M11)</f>
        <v>194</v>
      </c>
      <c r="N12" s="19">
        <f>SUM(N$7:N11)</f>
        <v>195</v>
      </c>
      <c r="O12" s="19">
        <f>SUM(O$7:O11)</f>
        <v>151</v>
      </c>
      <c r="P12" s="19">
        <f>SUM(P$7:P11)</f>
        <v>145</v>
      </c>
      <c r="Q12" s="19">
        <f>SUM(Q$7:Q11)</f>
        <v>141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418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34</v>
      </c>
      <c r="B7" s="25" t="s">
        <v>185</v>
      </c>
      <c r="C7" s="14" t="s">
        <v>190</v>
      </c>
      <c r="D7" s="15" t="s">
        <v>191</v>
      </c>
      <c r="E7" s="16">
        <f>SUM(F7:Q7)</f>
        <v>356</v>
      </c>
      <c r="F7" s="16">
        <v>4</v>
      </c>
      <c r="G7" s="16">
        <v>17</v>
      </c>
      <c r="H7" s="16">
        <v>13</v>
      </c>
      <c r="I7" s="16">
        <v>6</v>
      </c>
      <c r="J7" s="16">
        <v>60</v>
      </c>
      <c r="K7" s="16">
        <v>60</v>
      </c>
      <c r="L7" s="16">
        <v>39</v>
      </c>
      <c r="M7" s="16">
        <v>39</v>
      </c>
      <c r="N7" s="16">
        <v>38</v>
      </c>
      <c r="O7" s="16">
        <v>26</v>
      </c>
      <c r="P7" s="16">
        <v>27</v>
      </c>
      <c r="Q7" s="16">
        <v>27</v>
      </c>
    </row>
    <row r="8" spans="1:17" ht="15.75">
      <c r="A8" s="26"/>
      <c r="B8" s="27" t="s">
        <v>347</v>
      </c>
      <c r="C8" s="17"/>
      <c r="D8" s="18"/>
      <c r="E8" s="19">
        <f t="shared" ref="E8:Q8" si="0">SUM(E$7)</f>
        <v>356</v>
      </c>
      <c r="F8" s="19">
        <f t="shared" si="0"/>
        <v>4</v>
      </c>
      <c r="G8" s="19">
        <f t="shared" si="0"/>
        <v>17</v>
      </c>
      <c r="H8" s="19">
        <f t="shared" si="0"/>
        <v>13</v>
      </c>
      <c r="I8" s="19">
        <f t="shared" si="0"/>
        <v>6</v>
      </c>
      <c r="J8" s="19">
        <f t="shared" si="0"/>
        <v>60</v>
      </c>
      <c r="K8" s="19">
        <f t="shared" si="0"/>
        <v>60</v>
      </c>
      <c r="L8" s="19">
        <f t="shared" si="0"/>
        <v>39</v>
      </c>
      <c r="M8" s="19">
        <f t="shared" si="0"/>
        <v>39</v>
      </c>
      <c r="N8" s="19">
        <f t="shared" si="0"/>
        <v>38</v>
      </c>
      <c r="O8" s="19">
        <f t="shared" si="0"/>
        <v>26</v>
      </c>
      <c r="P8" s="19">
        <f t="shared" si="0"/>
        <v>27</v>
      </c>
      <c r="Q8" s="19">
        <f t="shared" si="0"/>
        <v>27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453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52</v>
      </c>
      <c r="B7" s="25" t="s">
        <v>260</v>
      </c>
      <c r="C7" s="14" t="s">
        <v>261</v>
      </c>
      <c r="D7" s="15" t="s">
        <v>262</v>
      </c>
      <c r="E7" s="16">
        <f t="shared" ref="E7:E12" si="0">SUM(F7:Q7)</f>
        <v>620</v>
      </c>
      <c r="F7" s="16">
        <v>25</v>
      </c>
      <c r="G7" s="16">
        <v>78</v>
      </c>
      <c r="H7" s="16">
        <v>79</v>
      </c>
      <c r="I7" s="16">
        <v>122</v>
      </c>
      <c r="J7" s="16">
        <v>55</v>
      </c>
      <c r="K7" s="16">
        <v>57</v>
      </c>
      <c r="L7" s="16">
        <v>30</v>
      </c>
      <c r="M7" s="16">
        <v>30</v>
      </c>
      <c r="N7" s="16">
        <v>30</v>
      </c>
      <c r="O7" s="16">
        <v>58</v>
      </c>
      <c r="P7" s="16">
        <v>50</v>
      </c>
      <c r="Q7" s="16">
        <v>6</v>
      </c>
    </row>
    <row r="8" spans="1:17" ht="15.75">
      <c r="A8" s="24">
        <v>52</v>
      </c>
      <c r="B8" s="25" t="s">
        <v>260</v>
      </c>
      <c r="C8" s="14" t="s">
        <v>263</v>
      </c>
      <c r="D8" s="15" t="s">
        <v>264</v>
      </c>
      <c r="E8" s="16">
        <f t="shared" si="0"/>
        <v>400</v>
      </c>
      <c r="F8" s="16">
        <v>13</v>
      </c>
      <c r="G8" s="16">
        <v>40</v>
      </c>
      <c r="H8" s="16">
        <v>24</v>
      </c>
      <c r="I8" s="16">
        <v>33</v>
      </c>
      <c r="J8" s="16">
        <v>23</v>
      </c>
      <c r="K8" s="16">
        <v>18</v>
      </c>
      <c r="L8" s="16">
        <v>27</v>
      </c>
      <c r="M8" s="16">
        <v>47</v>
      </c>
      <c r="N8" s="16">
        <v>45</v>
      </c>
      <c r="O8" s="16">
        <v>43</v>
      </c>
      <c r="P8" s="16">
        <v>40</v>
      </c>
      <c r="Q8" s="16">
        <v>47</v>
      </c>
    </row>
    <row r="9" spans="1:17" ht="15.75">
      <c r="A9" s="24">
        <v>52</v>
      </c>
      <c r="B9" s="25" t="s">
        <v>260</v>
      </c>
      <c r="C9" s="14" t="s">
        <v>265</v>
      </c>
      <c r="D9" s="15" t="s">
        <v>266</v>
      </c>
      <c r="E9" s="16">
        <f t="shared" si="0"/>
        <v>30</v>
      </c>
      <c r="F9" s="16"/>
      <c r="G9" s="16">
        <v>4</v>
      </c>
      <c r="H9" s="16">
        <v>4</v>
      </c>
      <c r="I9" s="16">
        <v>2</v>
      </c>
      <c r="J9" s="16">
        <v>3</v>
      </c>
      <c r="K9" s="16">
        <v>7</v>
      </c>
      <c r="L9" s="16">
        <v>2</v>
      </c>
      <c r="M9" s="16">
        <v>2</v>
      </c>
      <c r="N9" s="16">
        <v>2</v>
      </c>
      <c r="O9" s="16">
        <v>2</v>
      </c>
      <c r="P9" s="16">
        <v>2</v>
      </c>
      <c r="Q9" s="16"/>
    </row>
    <row r="10" spans="1:17" ht="15.75">
      <c r="A10" s="24">
        <v>52</v>
      </c>
      <c r="B10" s="25" t="s">
        <v>260</v>
      </c>
      <c r="C10" s="14" t="s">
        <v>267</v>
      </c>
      <c r="D10" s="15" t="s">
        <v>268</v>
      </c>
      <c r="E10" s="16">
        <f t="shared" si="0"/>
        <v>10</v>
      </c>
      <c r="F10" s="16"/>
      <c r="G10" s="16"/>
      <c r="H10" s="16"/>
      <c r="I10" s="16"/>
      <c r="J10" s="16"/>
      <c r="K10" s="16"/>
      <c r="L10" s="16">
        <v>1</v>
      </c>
      <c r="M10" s="16">
        <v>1</v>
      </c>
      <c r="N10" s="16">
        <v>1</v>
      </c>
      <c r="O10" s="16">
        <v>2</v>
      </c>
      <c r="P10" s="16">
        <v>2</v>
      </c>
      <c r="Q10" s="16">
        <v>3</v>
      </c>
    </row>
    <row r="11" spans="1:17" ht="15.75">
      <c r="A11" s="24">
        <v>52</v>
      </c>
      <c r="B11" s="25" t="s">
        <v>260</v>
      </c>
      <c r="C11" s="14" t="s">
        <v>269</v>
      </c>
      <c r="D11" s="15" t="s">
        <v>270</v>
      </c>
      <c r="E11" s="16">
        <f t="shared" si="0"/>
        <v>10</v>
      </c>
      <c r="F11" s="16"/>
      <c r="G11" s="16"/>
      <c r="H11" s="16"/>
      <c r="I11" s="16"/>
      <c r="J11" s="16"/>
      <c r="K11" s="16"/>
      <c r="L11" s="16">
        <v>1</v>
      </c>
      <c r="M11" s="16">
        <v>1</v>
      </c>
      <c r="N11" s="16">
        <v>1</v>
      </c>
      <c r="O11" s="16">
        <v>2</v>
      </c>
      <c r="P11" s="16">
        <v>2</v>
      </c>
      <c r="Q11" s="16">
        <v>3</v>
      </c>
    </row>
    <row r="12" spans="1:17" ht="15.75">
      <c r="A12" s="24">
        <v>52</v>
      </c>
      <c r="B12" s="25" t="s">
        <v>260</v>
      </c>
      <c r="C12" s="14" t="s">
        <v>271</v>
      </c>
      <c r="D12" s="15" t="s">
        <v>272</v>
      </c>
      <c r="E12" s="16">
        <f t="shared" si="0"/>
        <v>269</v>
      </c>
      <c r="F12" s="16">
        <v>15</v>
      </c>
      <c r="G12" s="16">
        <v>14</v>
      </c>
      <c r="H12" s="16">
        <v>34</v>
      </c>
      <c r="I12" s="16">
        <v>11</v>
      </c>
      <c r="J12" s="16"/>
      <c r="K12" s="16">
        <v>9</v>
      </c>
      <c r="L12" s="16">
        <v>30</v>
      </c>
      <c r="M12" s="16">
        <v>31</v>
      </c>
      <c r="N12" s="16">
        <v>22</v>
      </c>
      <c r="O12" s="16">
        <v>35</v>
      </c>
      <c r="P12" s="16">
        <v>32</v>
      </c>
      <c r="Q12" s="16">
        <v>36</v>
      </c>
    </row>
    <row r="13" spans="1:17" ht="15.75">
      <c r="A13" s="26"/>
      <c r="B13" s="27" t="s">
        <v>347</v>
      </c>
      <c r="C13" s="17"/>
      <c r="D13" s="18"/>
      <c r="E13" s="19">
        <f>SUM(E$7:E12)</f>
        <v>1339</v>
      </c>
      <c r="F13" s="19">
        <f>SUM(F$7:F12)</f>
        <v>53</v>
      </c>
      <c r="G13" s="19">
        <f>SUM(G$7:G12)</f>
        <v>136</v>
      </c>
      <c r="H13" s="19">
        <f>SUM(H$7:H12)</f>
        <v>141</v>
      </c>
      <c r="I13" s="19">
        <f>SUM(I$7:I12)</f>
        <v>168</v>
      </c>
      <c r="J13" s="19">
        <f>SUM(J$7:J12)</f>
        <v>81</v>
      </c>
      <c r="K13" s="19">
        <f>SUM(K$7:K12)</f>
        <v>91</v>
      </c>
      <c r="L13" s="19">
        <f>SUM(L$7:L12)</f>
        <v>91</v>
      </c>
      <c r="M13" s="19">
        <f>SUM(M$7:M12)</f>
        <v>112</v>
      </c>
      <c r="N13" s="19">
        <f>SUM(N$7:N12)</f>
        <v>101</v>
      </c>
      <c r="O13" s="19">
        <f>SUM(O$7:O12)</f>
        <v>142</v>
      </c>
      <c r="P13" s="19">
        <f>SUM(P$7:P12)</f>
        <v>128</v>
      </c>
      <c r="Q13" s="19">
        <f>SUM(Q$7:Q12)</f>
        <v>95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417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30</v>
      </c>
      <c r="B7" s="25" t="s">
        <v>156</v>
      </c>
      <c r="C7" s="14" t="s">
        <v>161</v>
      </c>
      <c r="D7" s="15" t="s">
        <v>162</v>
      </c>
      <c r="E7" s="16">
        <f t="shared" ref="E7:E13" si="0">SUM(F7:Q7)</f>
        <v>334</v>
      </c>
      <c r="F7" s="16">
        <v>8</v>
      </c>
      <c r="G7" s="16">
        <v>31</v>
      </c>
      <c r="H7" s="16">
        <v>39</v>
      </c>
      <c r="I7" s="16">
        <v>29</v>
      </c>
      <c r="J7" s="16">
        <v>30</v>
      </c>
      <c r="K7" s="16">
        <v>26</v>
      </c>
      <c r="L7" s="16">
        <v>26</v>
      </c>
      <c r="M7" s="16">
        <v>30</v>
      </c>
      <c r="N7" s="16">
        <v>27</v>
      </c>
      <c r="O7" s="16">
        <v>30</v>
      </c>
      <c r="P7" s="16">
        <v>29</v>
      </c>
      <c r="Q7" s="16">
        <v>29</v>
      </c>
    </row>
    <row r="8" spans="1:17" ht="15.75">
      <c r="A8" s="24">
        <v>30</v>
      </c>
      <c r="B8" s="25" t="s">
        <v>156</v>
      </c>
      <c r="C8" s="14" t="s">
        <v>163</v>
      </c>
      <c r="D8" s="15" t="s">
        <v>164</v>
      </c>
      <c r="E8" s="16">
        <f t="shared" si="0"/>
        <v>13</v>
      </c>
      <c r="F8" s="16">
        <v>1</v>
      </c>
      <c r="G8" s="16">
        <v>3</v>
      </c>
      <c r="H8" s="16">
        <v>7</v>
      </c>
      <c r="I8" s="16"/>
      <c r="J8" s="16"/>
      <c r="K8" s="16">
        <v>1</v>
      </c>
      <c r="L8" s="16"/>
      <c r="M8" s="16"/>
      <c r="N8" s="16">
        <v>1</v>
      </c>
      <c r="O8" s="16"/>
      <c r="P8" s="16"/>
      <c r="Q8" s="16"/>
    </row>
    <row r="9" spans="1:17" ht="15.75">
      <c r="A9" s="24">
        <v>30</v>
      </c>
      <c r="B9" s="25" t="s">
        <v>156</v>
      </c>
      <c r="C9" s="14" t="s">
        <v>169</v>
      </c>
      <c r="D9" s="15" t="s">
        <v>170</v>
      </c>
      <c r="E9" s="16">
        <f t="shared" si="0"/>
        <v>10</v>
      </c>
      <c r="F9" s="16"/>
      <c r="G9" s="16"/>
      <c r="H9" s="16"/>
      <c r="I9" s="16">
        <v>1</v>
      </c>
      <c r="J9" s="16">
        <v>1</v>
      </c>
      <c r="K9" s="16">
        <v>1</v>
      </c>
      <c r="L9" s="16">
        <v>2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</row>
    <row r="10" spans="1:17" ht="15.75">
      <c r="A10" s="24">
        <v>30</v>
      </c>
      <c r="B10" s="25" t="s">
        <v>156</v>
      </c>
      <c r="C10" s="14" t="s">
        <v>171</v>
      </c>
      <c r="D10" s="15" t="s">
        <v>172</v>
      </c>
      <c r="E10" s="16">
        <f t="shared" si="0"/>
        <v>10</v>
      </c>
      <c r="F10" s="16"/>
      <c r="G10" s="16"/>
      <c r="H10" s="16"/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2</v>
      </c>
      <c r="O10" s="16">
        <v>1</v>
      </c>
      <c r="P10" s="16">
        <v>1</v>
      </c>
      <c r="Q10" s="16">
        <v>1</v>
      </c>
    </row>
    <row r="11" spans="1:17" ht="45">
      <c r="A11" s="24">
        <v>31</v>
      </c>
      <c r="B11" s="25" t="s">
        <v>173</v>
      </c>
      <c r="C11" s="14" t="s">
        <v>176</v>
      </c>
      <c r="D11" s="15" t="s">
        <v>177</v>
      </c>
      <c r="E11" s="16">
        <f t="shared" si="0"/>
        <v>2</v>
      </c>
      <c r="F11" s="16"/>
      <c r="G11" s="16">
        <v>1</v>
      </c>
      <c r="H11" s="16">
        <v>1</v>
      </c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45">
      <c r="A12" s="24">
        <v>32</v>
      </c>
      <c r="B12" s="25" t="s">
        <v>182</v>
      </c>
      <c r="C12" s="14" t="s">
        <v>178</v>
      </c>
      <c r="D12" s="15" t="s">
        <v>179</v>
      </c>
      <c r="E12" s="16">
        <f t="shared" si="0"/>
        <v>80</v>
      </c>
      <c r="F12" s="16"/>
      <c r="G12" s="16"/>
      <c r="H12" s="16">
        <v>2</v>
      </c>
      <c r="I12" s="16">
        <v>8</v>
      </c>
      <c r="J12" s="16">
        <v>8</v>
      </c>
      <c r="K12" s="16">
        <v>10</v>
      </c>
      <c r="L12" s="16">
        <v>8</v>
      </c>
      <c r="M12" s="16">
        <v>8</v>
      </c>
      <c r="N12" s="16">
        <v>10</v>
      </c>
      <c r="O12" s="16">
        <v>8</v>
      </c>
      <c r="P12" s="16">
        <v>8</v>
      </c>
      <c r="Q12" s="16">
        <v>10</v>
      </c>
    </row>
    <row r="13" spans="1:17" ht="45">
      <c r="A13" s="24">
        <v>32</v>
      </c>
      <c r="B13" s="25" t="s">
        <v>182</v>
      </c>
      <c r="C13" s="14" t="s">
        <v>183</v>
      </c>
      <c r="D13" s="15" t="s">
        <v>184</v>
      </c>
      <c r="E13" s="16">
        <f t="shared" si="0"/>
        <v>3</v>
      </c>
      <c r="F13" s="16"/>
      <c r="G13" s="16"/>
      <c r="H13" s="16"/>
      <c r="I13" s="16"/>
      <c r="J13" s="16"/>
      <c r="K13" s="16">
        <v>1</v>
      </c>
      <c r="L13" s="16"/>
      <c r="M13" s="16"/>
      <c r="N13" s="16">
        <v>1</v>
      </c>
      <c r="O13" s="16"/>
      <c r="P13" s="16">
        <v>1</v>
      </c>
      <c r="Q13" s="16"/>
    </row>
    <row r="14" spans="1:17" ht="15.75">
      <c r="A14" s="26"/>
      <c r="B14" s="27" t="s">
        <v>347</v>
      </c>
      <c r="C14" s="17"/>
      <c r="D14" s="18"/>
      <c r="E14" s="19">
        <f>SUM(E$7:E13)</f>
        <v>452</v>
      </c>
      <c r="F14" s="19">
        <f>SUM(F$7:F13)</f>
        <v>9</v>
      </c>
      <c r="G14" s="19">
        <f>SUM(G$7:G13)</f>
        <v>35</v>
      </c>
      <c r="H14" s="19">
        <f>SUM(H$7:H13)</f>
        <v>49</v>
      </c>
      <c r="I14" s="19">
        <f>SUM(I$7:I13)</f>
        <v>39</v>
      </c>
      <c r="J14" s="19">
        <f>SUM(J$7:J13)</f>
        <v>40</v>
      </c>
      <c r="K14" s="19">
        <f>SUM(K$7:K13)</f>
        <v>40</v>
      </c>
      <c r="L14" s="19">
        <f>SUM(L$7:L13)</f>
        <v>37</v>
      </c>
      <c r="M14" s="19">
        <f>SUM(M$7:M13)</f>
        <v>40</v>
      </c>
      <c r="N14" s="19">
        <f>SUM(N$7:N13)</f>
        <v>42</v>
      </c>
      <c r="O14" s="19">
        <f>SUM(O$7:O13)</f>
        <v>40</v>
      </c>
      <c r="P14" s="19">
        <f>SUM(P$7:P13)</f>
        <v>40</v>
      </c>
      <c r="Q14" s="19">
        <f>SUM(Q$7:Q13)</f>
        <v>41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416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34</v>
      </c>
      <c r="B7" s="25" t="s">
        <v>185</v>
      </c>
      <c r="C7" s="14" t="s">
        <v>146</v>
      </c>
      <c r="D7" s="15" t="s">
        <v>147</v>
      </c>
      <c r="E7" s="16">
        <f>SUM(F7:Q7)</f>
        <v>90</v>
      </c>
      <c r="F7" s="16"/>
      <c r="G7" s="16">
        <v>7</v>
      </c>
      <c r="H7" s="16">
        <v>13</v>
      </c>
      <c r="I7" s="16">
        <v>5</v>
      </c>
      <c r="J7" s="16">
        <v>5</v>
      </c>
      <c r="K7" s="16">
        <v>11</v>
      </c>
      <c r="L7" s="16">
        <v>7</v>
      </c>
      <c r="M7" s="16">
        <v>7</v>
      </c>
      <c r="N7" s="16">
        <v>8</v>
      </c>
      <c r="O7" s="16">
        <v>11</v>
      </c>
      <c r="P7" s="16">
        <v>11</v>
      </c>
      <c r="Q7" s="16">
        <v>5</v>
      </c>
    </row>
    <row r="8" spans="1:17" ht="15.75">
      <c r="A8" s="24">
        <v>34</v>
      </c>
      <c r="B8" s="25" t="s">
        <v>185</v>
      </c>
      <c r="C8" s="14" t="s">
        <v>188</v>
      </c>
      <c r="D8" s="15" t="s">
        <v>189</v>
      </c>
      <c r="E8" s="16">
        <f>SUM(F8:Q8)</f>
        <v>45</v>
      </c>
      <c r="F8" s="16"/>
      <c r="G8" s="16">
        <v>4</v>
      </c>
      <c r="H8" s="16">
        <v>6</v>
      </c>
      <c r="I8" s="16">
        <v>5</v>
      </c>
      <c r="J8" s="16">
        <v>5</v>
      </c>
      <c r="K8" s="16">
        <v>5</v>
      </c>
      <c r="L8" s="16">
        <v>3</v>
      </c>
      <c r="M8" s="16">
        <v>3</v>
      </c>
      <c r="N8" s="16">
        <v>4</v>
      </c>
      <c r="O8" s="16">
        <v>3</v>
      </c>
      <c r="P8" s="16">
        <v>3</v>
      </c>
      <c r="Q8" s="16">
        <v>4</v>
      </c>
    </row>
    <row r="9" spans="1:17" ht="15.75">
      <c r="A9" s="26"/>
      <c r="B9" s="27" t="s">
        <v>347</v>
      </c>
      <c r="C9" s="17"/>
      <c r="D9" s="18"/>
      <c r="E9" s="19">
        <f>SUM(E$7:E8)</f>
        <v>135</v>
      </c>
      <c r="F9" s="19">
        <f>SUM(F$7:F8)</f>
        <v>0</v>
      </c>
      <c r="G9" s="19">
        <f>SUM(G$7:G8)</f>
        <v>11</v>
      </c>
      <c r="H9" s="19">
        <f>SUM(H$7:H8)</f>
        <v>19</v>
      </c>
      <c r="I9" s="19">
        <f>SUM(I$7:I8)</f>
        <v>10</v>
      </c>
      <c r="J9" s="19">
        <f>SUM(J$7:J8)</f>
        <v>10</v>
      </c>
      <c r="K9" s="19">
        <f>SUM(K$7:K8)</f>
        <v>16</v>
      </c>
      <c r="L9" s="19">
        <f>SUM(L$7:L8)</f>
        <v>10</v>
      </c>
      <c r="M9" s="19">
        <f>SUM(M$7:M8)</f>
        <v>10</v>
      </c>
      <c r="N9" s="19">
        <f>SUM(N$7:N8)</f>
        <v>12</v>
      </c>
      <c r="O9" s="19">
        <f>SUM(O$7:O8)</f>
        <v>14</v>
      </c>
      <c r="P9" s="19">
        <f>SUM(P$7:P8)</f>
        <v>14</v>
      </c>
      <c r="Q9" s="19">
        <f>SUM(Q$7:Q8)</f>
        <v>9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415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67</v>
      </c>
      <c r="B7" s="25" t="s">
        <v>299</v>
      </c>
      <c r="C7" s="14" t="s">
        <v>300</v>
      </c>
      <c r="D7" s="15" t="s">
        <v>301</v>
      </c>
      <c r="E7" s="16">
        <f>SUM(F7:Q7)</f>
        <v>3</v>
      </c>
      <c r="F7" s="16"/>
      <c r="G7" s="16"/>
      <c r="H7" s="16">
        <v>1</v>
      </c>
      <c r="I7" s="16"/>
      <c r="J7" s="16"/>
      <c r="K7" s="16">
        <v>1</v>
      </c>
      <c r="L7" s="16"/>
      <c r="M7" s="16"/>
      <c r="N7" s="16">
        <v>1</v>
      </c>
      <c r="O7" s="16"/>
      <c r="P7" s="16"/>
      <c r="Q7" s="16"/>
    </row>
    <row r="8" spans="1:17" ht="15.75">
      <c r="A8" s="26"/>
      <c r="B8" s="27" t="s">
        <v>347</v>
      </c>
      <c r="C8" s="17"/>
      <c r="D8" s="18"/>
      <c r="E8" s="19">
        <f t="shared" ref="E8:Q8" si="0">SUM(E$7)</f>
        <v>3</v>
      </c>
      <c r="F8" s="19">
        <f t="shared" si="0"/>
        <v>0</v>
      </c>
      <c r="G8" s="19">
        <f t="shared" si="0"/>
        <v>0</v>
      </c>
      <c r="H8" s="19">
        <f t="shared" si="0"/>
        <v>1</v>
      </c>
      <c r="I8" s="19">
        <f t="shared" si="0"/>
        <v>0</v>
      </c>
      <c r="J8" s="19">
        <f t="shared" si="0"/>
        <v>0</v>
      </c>
      <c r="K8" s="19">
        <f t="shared" si="0"/>
        <v>1</v>
      </c>
      <c r="L8" s="19">
        <f t="shared" si="0"/>
        <v>0</v>
      </c>
      <c r="M8" s="19">
        <f t="shared" si="0"/>
        <v>0</v>
      </c>
      <c r="N8" s="19">
        <f t="shared" si="0"/>
        <v>1</v>
      </c>
      <c r="O8" s="19">
        <f t="shared" si="0"/>
        <v>0</v>
      </c>
      <c r="P8" s="19">
        <f t="shared" si="0"/>
        <v>0</v>
      </c>
      <c r="Q8" s="19">
        <f t="shared" si="0"/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414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69</v>
      </c>
      <c r="F7" s="16">
        <v>1</v>
      </c>
      <c r="G7" s="16">
        <v>2</v>
      </c>
      <c r="H7" s="16">
        <v>10</v>
      </c>
      <c r="I7" s="16">
        <v>3</v>
      </c>
      <c r="J7" s="16"/>
      <c r="K7" s="16">
        <v>6</v>
      </c>
      <c r="L7" s="16">
        <v>7</v>
      </c>
      <c r="M7" s="16">
        <v>7</v>
      </c>
      <c r="N7" s="16">
        <v>6</v>
      </c>
      <c r="O7" s="16">
        <v>9</v>
      </c>
      <c r="P7" s="16">
        <v>9</v>
      </c>
      <c r="Q7" s="16">
        <v>9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169</v>
      </c>
      <c r="F8" s="16">
        <v>6</v>
      </c>
      <c r="G8" s="16">
        <v>8</v>
      </c>
      <c r="H8" s="16">
        <v>8</v>
      </c>
      <c r="I8" s="16">
        <v>19</v>
      </c>
      <c r="J8" s="16">
        <v>13</v>
      </c>
      <c r="K8" s="16">
        <v>11</v>
      </c>
      <c r="L8" s="16">
        <v>2</v>
      </c>
      <c r="M8" s="16">
        <v>15</v>
      </c>
      <c r="N8" s="16">
        <v>22</v>
      </c>
      <c r="O8" s="16">
        <v>22</v>
      </c>
      <c r="P8" s="16">
        <v>22</v>
      </c>
      <c r="Q8" s="16">
        <v>21</v>
      </c>
    </row>
    <row r="9" spans="1:17" ht="15.75">
      <c r="A9" s="24">
        <v>55</v>
      </c>
      <c r="B9" s="25" t="s">
        <v>273</v>
      </c>
      <c r="C9" s="14" t="s">
        <v>278</v>
      </c>
      <c r="D9" s="15" t="s">
        <v>279</v>
      </c>
      <c r="E9" s="16">
        <f>SUM(F9:Q9)</f>
        <v>79</v>
      </c>
      <c r="F9" s="16">
        <v>1</v>
      </c>
      <c r="G9" s="16">
        <v>8</v>
      </c>
      <c r="H9" s="16">
        <v>7</v>
      </c>
      <c r="I9" s="16">
        <v>9</v>
      </c>
      <c r="J9" s="16">
        <v>1</v>
      </c>
      <c r="K9" s="16">
        <v>4</v>
      </c>
      <c r="L9" s="16">
        <v>6</v>
      </c>
      <c r="M9" s="16">
        <v>8</v>
      </c>
      <c r="N9" s="16">
        <v>11</v>
      </c>
      <c r="O9" s="16">
        <v>8</v>
      </c>
      <c r="P9" s="16">
        <v>8</v>
      </c>
      <c r="Q9" s="16">
        <v>8</v>
      </c>
    </row>
    <row r="10" spans="1:17" ht="15.75">
      <c r="A10" s="24">
        <v>71</v>
      </c>
      <c r="B10" s="25" t="s">
        <v>302</v>
      </c>
      <c r="C10" s="14" t="s">
        <v>303</v>
      </c>
      <c r="D10" s="15" t="s">
        <v>304</v>
      </c>
      <c r="E10" s="16">
        <f>SUM(F10:Q10)</f>
        <v>815</v>
      </c>
      <c r="F10" s="16">
        <v>18</v>
      </c>
      <c r="G10" s="16">
        <v>66</v>
      </c>
      <c r="H10" s="16">
        <v>69</v>
      </c>
      <c r="I10" s="16">
        <v>89</v>
      </c>
      <c r="J10" s="16">
        <v>62</v>
      </c>
      <c r="K10" s="16">
        <v>56</v>
      </c>
      <c r="L10" s="16">
        <v>31</v>
      </c>
      <c r="M10" s="16">
        <v>70</v>
      </c>
      <c r="N10" s="16">
        <v>99</v>
      </c>
      <c r="O10" s="16">
        <v>88</v>
      </c>
      <c r="P10" s="16">
        <v>89</v>
      </c>
      <c r="Q10" s="16">
        <v>78</v>
      </c>
    </row>
    <row r="11" spans="1:17" ht="15.75">
      <c r="A11" s="26"/>
      <c r="B11" s="27" t="s">
        <v>347</v>
      </c>
      <c r="C11" s="17"/>
      <c r="D11" s="18"/>
      <c r="E11" s="19">
        <f>SUM(E$7:E10)</f>
        <v>1132</v>
      </c>
      <c r="F11" s="19">
        <f>SUM(F$7:F10)</f>
        <v>26</v>
      </c>
      <c r="G11" s="19">
        <f>SUM(G$7:G10)</f>
        <v>84</v>
      </c>
      <c r="H11" s="19">
        <f>SUM(H$7:H10)</f>
        <v>94</v>
      </c>
      <c r="I11" s="19">
        <f>SUM(I$7:I10)</f>
        <v>120</v>
      </c>
      <c r="J11" s="19">
        <f>SUM(J$7:J10)</f>
        <v>76</v>
      </c>
      <c r="K11" s="19">
        <f>SUM(K$7:K10)</f>
        <v>77</v>
      </c>
      <c r="L11" s="19">
        <f>SUM(L$7:L10)</f>
        <v>46</v>
      </c>
      <c r="M11" s="19">
        <f>SUM(M$7:M10)</f>
        <v>100</v>
      </c>
      <c r="N11" s="19">
        <f>SUM(N$7:N10)</f>
        <v>138</v>
      </c>
      <c r="O11" s="19">
        <f>SUM(O$7:O10)</f>
        <v>127</v>
      </c>
      <c r="P11" s="19">
        <f>SUM(P$7:P10)</f>
        <v>128</v>
      </c>
      <c r="Q11" s="19">
        <f>SUM(Q$7:Q10)</f>
        <v>116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413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34</v>
      </c>
      <c r="B7" s="25" t="s">
        <v>185</v>
      </c>
      <c r="C7" s="14" t="s">
        <v>186</v>
      </c>
      <c r="D7" s="15" t="s">
        <v>187</v>
      </c>
      <c r="E7" s="16">
        <f>SUM(F7:Q7)</f>
        <v>10</v>
      </c>
      <c r="F7" s="16"/>
      <c r="G7" s="16"/>
      <c r="H7" s="16"/>
      <c r="I7" s="16"/>
      <c r="J7" s="16"/>
      <c r="K7" s="16"/>
      <c r="L7" s="16"/>
      <c r="M7" s="16">
        <v>2</v>
      </c>
      <c r="N7" s="16">
        <v>2</v>
      </c>
      <c r="O7" s="16">
        <v>2</v>
      </c>
      <c r="P7" s="16">
        <v>2</v>
      </c>
      <c r="Q7" s="16">
        <v>2</v>
      </c>
    </row>
    <row r="8" spans="1:17" ht="15.75">
      <c r="A8" s="24">
        <v>71</v>
      </c>
      <c r="B8" s="25" t="s">
        <v>302</v>
      </c>
      <c r="C8" s="14" t="s">
        <v>303</v>
      </c>
      <c r="D8" s="15" t="s">
        <v>304</v>
      </c>
      <c r="E8" s="16">
        <f>SUM(F8:Q8)</f>
        <v>22</v>
      </c>
      <c r="F8" s="16"/>
      <c r="G8" s="16"/>
      <c r="H8" s="16"/>
      <c r="I8" s="16"/>
      <c r="J8" s="16"/>
      <c r="K8" s="16"/>
      <c r="L8" s="16"/>
      <c r="M8" s="16">
        <v>5</v>
      </c>
      <c r="N8" s="16">
        <v>5</v>
      </c>
      <c r="O8" s="16">
        <v>4</v>
      </c>
      <c r="P8" s="16">
        <v>4</v>
      </c>
      <c r="Q8" s="16">
        <v>4</v>
      </c>
    </row>
    <row r="9" spans="1:17" ht="15.75">
      <c r="A9" s="26"/>
      <c r="B9" s="27" t="s">
        <v>347</v>
      </c>
      <c r="C9" s="17"/>
      <c r="D9" s="18"/>
      <c r="E9" s="19">
        <f>SUM(E$7:E8)</f>
        <v>32</v>
      </c>
      <c r="F9" s="19">
        <f>SUM(F$7:F8)</f>
        <v>0</v>
      </c>
      <c r="G9" s="19">
        <f>SUM(G$7:G8)</f>
        <v>0</v>
      </c>
      <c r="H9" s="19">
        <f>SUM(H$7:H8)</f>
        <v>0</v>
      </c>
      <c r="I9" s="19">
        <f>SUM(I$7:I8)</f>
        <v>0</v>
      </c>
      <c r="J9" s="19">
        <f>SUM(J$7:J8)</f>
        <v>0</v>
      </c>
      <c r="K9" s="19">
        <f>SUM(K$7:K8)</f>
        <v>0</v>
      </c>
      <c r="L9" s="19">
        <f>SUM(L$7:L8)</f>
        <v>0</v>
      </c>
      <c r="M9" s="19">
        <f>SUM(M$7:M8)</f>
        <v>7</v>
      </c>
      <c r="N9" s="19">
        <f>SUM(N$7:N8)</f>
        <v>7</v>
      </c>
      <c r="O9" s="19">
        <f>SUM(O$7:O8)</f>
        <v>6</v>
      </c>
      <c r="P9" s="19">
        <f>SUM(P$7:P8)</f>
        <v>6</v>
      </c>
      <c r="Q9" s="19">
        <f>SUM(Q$7:Q8)</f>
        <v>6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412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23</v>
      </c>
      <c r="F7" s="16">
        <v>1</v>
      </c>
      <c r="G7" s="16">
        <v>4</v>
      </c>
      <c r="H7" s="16"/>
      <c r="I7" s="16">
        <v>1</v>
      </c>
      <c r="J7" s="16"/>
      <c r="K7" s="16">
        <v>2</v>
      </c>
      <c r="L7" s="16">
        <v>2</v>
      </c>
      <c r="M7" s="16">
        <v>2</v>
      </c>
      <c r="N7" s="16">
        <v>3</v>
      </c>
      <c r="O7" s="16">
        <v>3</v>
      </c>
      <c r="P7" s="16">
        <v>3</v>
      </c>
      <c r="Q7" s="16">
        <v>2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49</v>
      </c>
      <c r="F8" s="16"/>
      <c r="G8" s="16">
        <v>1</v>
      </c>
      <c r="H8" s="16">
        <v>5</v>
      </c>
      <c r="I8" s="16"/>
      <c r="J8" s="16">
        <v>5</v>
      </c>
      <c r="K8" s="16">
        <v>10</v>
      </c>
      <c r="L8" s="16"/>
      <c r="M8" s="16">
        <v>7</v>
      </c>
      <c r="N8" s="16">
        <v>7</v>
      </c>
      <c r="O8" s="16">
        <v>5</v>
      </c>
      <c r="P8" s="16">
        <v>5</v>
      </c>
      <c r="Q8" s="16">
        <v>4</v>
      </c>
    </row>
    <row r="9" spans="1:17" ht="15.75">
      <c r="A9" s="24">
        <v>71</v>
      </c>
      <c r="B9" s="25" t="s">
        <v>302</v>
      </c>
      <c r="C9" s="14" t="s">
        <v>303</v>
      </c>
      <c r="D9" s="15" t="s">
        <v>304</v>
      </c>
      <c r="E9" s="16">
        <f>SUM(F9:Q9)</f>
        <v>246</v>
      </c>
      <c r="F9" s="16"/>
      <c r="G9" s="16">
        <v>3</v>
      </c>
      <c r="H9" s="16">
        <v>13</v>
      </c>
      <c r="I9" s="16">
        <v>16</v>
      </c>
      <c r="J9" s="16">
        <v>3</v>
      </c>
      <c r="K9" s="16">
        <v>17</v>
      </c>
      <c r="L9" s="16">
        <v>13</v>
      </c>
      <c r="M9" s="16">
        <v>30</v>
      </c>
      <c r="N9" s="16">
        <v>34</v>
      </c>
      <c r="O9" s="16">
        <v>38</v>
      </c>
      <c r="P9" s="16">
        <v>36</v>
      </c>
      <c r="Q9" s="16">
        <v>43</v>
      </c>
    </row>
    <row r="10" spans="1:17" ht="15.75">
      <c r="A10" s="26"/>
      <c r="B10" s="27" t="s">
        <v>347</v>
      </c>
      <c r="C10" s="17"/>
      <c r="D10" s="18"/>
      <c r="E10" s="19">
        <f>SUM(E$7:E9)</f>
        <v>318</v>
      </c>
      <c r="F10" s="19">
        <f>SUM(F$7:F9)</f>
        <v>1</v>
      </c>
      <c r="G10" s="19">
        <f>SUM(G$7:G9)</f>
        <v>8</v>
      </c>
      <c r="H10" s="19">
        <f>SUM(H$7:H9)</f>
        <v>18</v>
      </c>
      <c r="I10" s="19">
        <f>SUM(I$7:I9)</f>
        <v>17</v>
      </c>
      <c r="J10" s="19">
        <f>SUM(J$7:J9)</f>
        <v>8</v>
      </c>
      <c r="K10" s="19">
        <f>SUM(K$7:K9)</f>
        <v>29</v>
      </c>
      <c r="L10" s="19">
        <f>SUM(L$7:L9)</f>
        <v>15</v>
      </c>
      <c r="M10" s="19">
        <f>SUM(M$7:M9)</f>
        <v>39</v>
      </c>
      <c r="N10" s="19">
        <f>SUM(N$7:N9)</f>
        <v>44</v>
      </c>
      <c r="O10" s="19">
        <f>SUM(O$7:O9)</f>
        <v>46</v>
      </c>
      <c r="P10" s="19">
        <f>SUM(P$7:P9)</f>
        <v>44</v>
      </c>
      <c r="Q10" s="19">
        <f>SUM(Q$7:Q9)</f>
        <v>49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411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71</v>
      </c>
      <c r="B7" s="25" t="s">
        <v>302</v>
      </c>
      <c r="C7" s="14" t="s">
        <v>303</v>
      </c>
      <c r="D7" s="15" t="s">
        <v>304</v>
      </c>
      <c r="E7" s="16">
        <f>SUM(F7:Q7)</f>
        <v>947</v>
      </c>
      <c r="F7" s="16"/>
      <c r="G7" s="16">
        <v>54</v>
      </c>
      <c r="H7" s="16">
        <v>94</v>
      </c>
      <c r="I7" s="16">
        <v>114</v>
      </c>
      <c r="J7" s="16">
        <v>74</v>
      </c>
      <c r="K7" s="16">
        <v>77</v>
      </c>
      <c r="L7" s="16">
        <v>1</v>
      </c>
      <c r="M7" s="16">
        <v>152</v>
      </c>
      <c r="N7" s="16">
        <v>152</v>
      </c>
      <c r="O7" s="16">
        <v>92</v>
      </c>
      <c r="P7" s="16">
        <v>92</v>
      </c>
      <c r="Q7" s="16">
        <v>45</v>
      </c>
    </row>
    <row r="8" spans="1:17" ht="15.75">
      <c r="A8" s="24">
        <v>80</v>
      </c>
      <c r="B8" s="25" t="s">
        <v>330</v>
      </c>
      <c r="C8" s="14" t="s">
        <v>335</v>
      </c>
      <c r="D8" s="15" t="s">
        <v>336</v>
      </c>
      <c r="E8" s="16">
        <f>SUM(F8:Q8)</f>
        <v>238</v>
      </c>
      <c r="F8" s="16"/>
      <c r="G8" s="16">
        <v>9</v>
      </c>
      <c r="H8" s="16">
        <v>17</v>
      </c>
      <c r="I8" s="16">
        <v>17</v>
      </c>
      <c r="J8" s="16">
        <v>15</v>
      </c>
      <c r="K8" s="16">
        <v>30</v>
      </c>
      <c r="L8" s="16"/>
      <c r="M8" s="16">
        <v>30</v>
      </c>
      <c r="N8" s="16">
        <v>30</v>
      </c>
      <c r="O8" s="16">
        <v>30</v>
      </c>
      <c r="P8" s="16">
        <v>30</v>
      </c>
      <c r="Q8" s="16">
        <v>30</v>
      </c>
    </row>
    <row r="9" spans="1:17" ht="15.75">
      <c r="A9" s="26"/>
      <c r="B9" s="27" t="s">
        <v>347</v>
      </c>
      <c r="C9" s="17"/>
      <c r="D9" s="18"/>
      <c r="E9" s="19">
        <f>SUM(E$7:E8)</f>
        <v>1185</v>
      </c>
      <c r="F9" s="19">
        <f>SUM(F$7:F8)</f>
        <v>0</v>
      </c>
      <c r="G9" s="19">
        <f>SUM(G$7:G8)</f>
        <v>63</v>
      </c>
      <c r="H9" s="19">
        <f>SUM(H$7:H8)</f>
        <v>111</v>
      </c>
      <c r="I9" s="19">
        <f>SUM(I$7:I8)</f>
        <v>131</v>
      </c>
      <c r="J9" s="19">
        <f>SUM(J$7:J8)</f>
        <v>89</v>
      </c>
      <c r="K9" s="19">
        <f>SUM(K$7:K8)</f>
        <v>107</v>
      </c>
      <c r="L9" s="19">
        <f>SUM(L$7:L8)</f>
        <v>1</v>
      </c>
      <c r="M9" s="19">
        <f>SUM(M$7:M8)</f>
        <v>182</v>
      </c>
      <c r="N9" s="19">
        <f>SUM(N$7:N8)</f>
        <v>182</v>
      </c>
      <c r="O9" s="19">
        <f>SUM(O$7:O8)</f>
        <v>122</v>
      </c>
      <c r="P9" s="19">
        <f>SUM(P$7:P8)</f>
        <v>122</v>
      </c>
      <c r="Q9" s="19">
        <f>SUM(Q$7:Q8)</f>
        <v>75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410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34</v>
      </c>
      <c r="B7" s="25" t="s">
        <v>185</v>
      </c>
      <c r="C7" s="14" t="s">
        <v>186</v>
      </c>
      <c r="D7" s="15" t="s">
        <v>187</v>
      </c>
      <c r="E7" s="16">
        <f>SUM(F7:Q7)</f>
        <v>150</v>
      </c>
      <c r="F7" s="16"/>
      <c r="G7" s="16"/>
      <c r="H7" s="16"/>
      <c r="I7" s="16"/>
      <c r="J7" s="16"/>
      <c r="K7" s="16"/>
      <c r="L7" s="16"/>
      <c r="M7" s="16">
        <v>50</v>
      </c>
      <c r="N7" s="16">
        <v>25</v>
      </c>
      <c r="O7" s="16">
        <v>25</v>
      </c>
      <c r="P7" s="16">
        <v>25</v>
      </c>
      <c r="Q7" s="16">
        <v>25</v>
      </c>
    </row>
    <row r="8" spans="1:17" ht="15.75">
      <c r="A8" s="24">
        <v>55</v>
      </c>
      <c r="B8" s="25" t="s">
        <v>273</v>
      </c>
      <c r="C8" s="14" t="s">
        <v>278</v>
      </c>
      <c r="D8" s="15" t="s">
        <v>279</v>
      </c>
      <c r="E8" s="16">
        <f>SUM(F8:Q8)</f>
        <v>40</v>
      </c>
      <c r="F8" s="16"/>
      <c r="G8" s="16"/>
      <c r="H8" s="16"/>
      <c r="I8" s="16"/>
      <c r="J8" s="16"/>
      <c r="K8" s="16"/>
      <c r="L8" s="16"/>
      <c r="M8" s="16">
        <v>14</v>
      </c>
      <c r="N8" s="16">
        <v>6</v>
      </c>
      <c r="O8" s="16">
        <v>7</v>
      </c>
      <c r="P8" s="16">
        <v>7</v>
      </c>
      <c r="Q8" s="16">
        <v>6</v>
      </c>
    </row>
    <row r="9" spans="1:17" ht="15.75">
      <c r="A9" s="24">
        <v>71</v>
      </c>
      <c r="B9" s="25" t="s">
        <v>302</v>
      </c>
      <c r="C9" s="14" t="s">
        <v>303</v>
      </c>
      <c r="D9" s="15" t="s">
        <v>304</v>
      </c>
      <c r="E9" s="16">
        <f>SUM(F9:Q9)</f>
        <v>124</v>
      </c>
      <c r="F9" s="16"/>
      <c r="G9" s="16"/>
      <c r="H9" s="16"/>
      <c r="I9" s="16"/>
      <c r="J9" s="16"/>
      <c r="K9" s="16"/>
      <c r="L9" s="16"/>
      <c r="M9" s="16">
        <v>42</v>
      </c>
      <c r="N9" s="16">
        <v>20</v>
      </c>
      <c r="O9" s="16">
        <v>21</v>
      </c>
      <c r="P9" s="16">
        <v>21</v>
      </c>
      <c r="Q9" s="16">
        <v>20</v>
      </c>
    </row>
    <row r="10" spans="1:17" ht="15.75">
      <c r="A10" s="26"/>
      <c r="B10" s="27" t="s">
        <v>347</v>
      </c>
      <c r="C10" s="17"/>
      <c r="D10" s="18"/>
      <c r="E10" s="19">
        <f>SUM(E$7:E9)</f>
        <v>314</v>
      </c>
      <c r="F10" s="19">
        <f>SUM(F$7:F9)</f>
        <v>0</v>
      </c>
      <c r="G10" s="19">
        <f>SUM(G$7:G9)</f>
        <v>0</v>
      </c>
      <c r="H10" s="19">
        <f>SUM(H$7:H9)</f>
        <v>0</v>
      </c>
      <c r="I10" s="19">
        <f>SUM(I$7:I9)</f>
        <v>0</v>
      </c>
      <c r="J10" s="19">
        <f>SUM(J$7:J9)</f>
        <v>0</v>
      </c>
      <c r="K10" s="19">
        <f>SUM(K$7:K9)</f>
        <v>0</v>
      </c>
      <c r="L10" s="19">
        <f>SUM(L$7:L9)</f>
        <v>0</v>
      </c>
      <c r="M10" s="19">
        <f>SUM(M$7:M9)</f>
        <v>106</v>
      </c>
      <c r="N10" s="19">
        <f>SUM(N$7:N9)</f>
        <v>51</v>
      </c>
      <c r="O10" s="19">
        <f>SUM(O$7:O9)</f>
        <v>53</v>
      </c>
      <c r="P10" s="19">
        <f>SUM(P$7:P9)</f>
        <v>53</v>
      </c>
      <c r="Q10" s="19">
        <f>SUM(Q$7:Q9)</f>
        <v>51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S46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409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5</v>
      </c>
      <c r="B7" s="25" t="s">
        <v>19</v>
      </c>
      <c r="C7" s="14" t="s">
        <v>22</v>
      </c>
      <c r="D7" s="15" t="s">
        <v>23</v>
      </c>
      <c r="E7" s="16">
        <f t="shared" ref="E7:E45" si="0">SUM(F7:Q7)</f>
        <v>200</v>
      </c>
      <c r="F7" s="16"/>
      <c r="G7" s="16"/>
      <c r="H7" s="16"/>
      <c r="I7" s="16"/>
      <c r="J7" s="16"/>
      <c r="K7" s="16"/>
      <c r="L7" s="16"/>
      <c r="M7" s="16">
        <v>40</v>
      </c>
      <c r="N7" s="16">
        <v>40</v>
      </c>
      <c r="O7" s="16">
        <v>40</v>
      </c>
      <c r="P7" s="16">
        <v>40</v>
      </c>
      <c r="Q7" s="16">
        <v>40</v>
      </c>
    </row>
    <row r="8" spans="1:17" ht="15.75">
      <c r="A8" s="24">
        <v>6</v>
      </c>
      <c r="B8" s="25" t="s">
        <v>24</v>
      </c>
      <c r="C8" s="14" t="s">
        <v>22</v>
      </c>
      <c r="D8" s="15" t="s">
        <v>23</v>
      </c>
      <c r="E8" s="16">
        <f t="shared" si="0"/>
        <v>20</v>
      </c>
      <c r="F8" s="16"/>
      <c r="G8" s="16"/>
      <c r="H8" s="16"/>
      <c r="I8" s="16"/>
      <c r="J8" s="16"/>
      <c r="K8" s="16"/>
      <c r="L8" s="16"/>
      <c r="M8" s="16">
        <v>4</v>
      </c>
      <c r="N8" s="16">
        <v>4</v>
      </c>
      <c r="O8" s="16">
        <v>4</v>
      </c>
      <c r="P8" s="16">
        <v>4</v>
      </c>
      <c r="Q8" s="16">
        <v>4</v>
      </c>
    </row>
    <row r="9" spans="1:17" ht="15.75">
      <c r="A9" s="24">
        <v>6</v>
      </c>
      <c r="B9" s="25" t="s">
        <v>24</v>
      </c>
      <c r="C9" s="14" t="s">
        <v>25</v>
      </c>
      <c r="D9" s="15" t="s">
        <v>26</v>
      </c>
      <c r="E9" s="16">
        <f t="shared" si="0"/>
        <v>200</v>
      </c>
      <c r="F9" s="16"/>
      <c r="G9" s="16"/>
      <c r="H9" s="16"/>
      <c r="I9" s="16"/>
      <c r="J9" s="16"/>
      <c r="K9" s="16"/>
      <c r="L9" s="16"/>
      <c r="M9" s="16">
        <v>40</v>
      </c>
      <c r="N9" s="16">
        <v>40</v>
      </c>
      <c r="O9" s="16">
        <v>40</v>
      </c>
      <c r="P9" s="16">
        <v>40</v>
      </c>
      <c r="Q9" s="16">
        <v>40</v>
      </c>
    </row>
    <row r="10" spans="1:17" ht="15.75">
      <c r="A10" s="24">
        <v>6</v>
      </c>
      <c r="B10" s="25" t="s">
        <v>24</v>
      </c>
      <c r="C10" s="14" t="s">
        <v>31</v>
      </c>
      <c r="D10" s="15" t="s">
        <v>32</v>
      </c>
      <c r="E10" s="16">
        <f t="shared" si="0"/>
        <v>194</v>
      </c>
      <c r="F10" s="16">
        <v>4</v>
      </c>
      <c r="G10" s="16">
        <v>6</v>
      </c>
      <c r="H10" s="16">
        <v>7</v>
      </c>
      <c r="I10" s="16">
        <v>8</v>
      </c>
      <c r="J10" s="16">
        <v>4</v>
      </c>
      <c r="K10" s="16">
        <v>8</v>
      </c>
      <c r="L10" s="16">
        <v>7</v>
      </c>
      <c r="M10" s="16">
        <v>30</v>
      </c>
      <c r="N10" s="16">
        <v>30</v>
      </c>
      <c r="O10" s="16">
        <v>30</v>
      </c>
      <c r="P10" s="16">
        <v>30</v>
      </c>
      <c r="Q10" s="16">
        <v>30</v>
      </c>
    </row>
    <row r="11" spans="1:17" ht="15.75">
      <c r="A11" s="24">
        <v>30</v>
      </c>
      <c r="B11" s="25" t="s">
        <v>156</v>
      </c>
      <c r="C11" s="14" t="s">
        <v>157</v>
      </c>
      <c r="D11" s="15" t="s">
        <v>158</v>
      </c>
      <c r="E11" s="16">
        <f t="shared" si="0"/>
        <v>71</v>
      </c>
      <c r="F11" s="16"/>
      <c r="G11" s="16"/>
      <c r="H11" s="16">
        <v>5</v>
      </c>
      <c r="I11" s="16">
        <v>2</v>
      </c>
      <c r="J11" s="16">
        <v>2</v>
      </c>
      <c r="K11" s="16">
        <v>2</v>
      </c>
      <c r="L11" s="16"/>
      <c r="M11" s="16">
        <v>12</v>
      </c>
      <c r="N11" s="16">
        <v>12</v>
      </c>
      <c r="O11" s="16">
        <v>12</v>
      </c>
      <c r="P11" s="16">
        <v>12</v>
      </c>
      <c r="Q11" s="16">
        <v>12</v>
      </c>
    </row>
    <row r="12" spans="1:17" ht="15.75">
      <c r="A12" s="24">
        <v>30</v>
      </c>
      <c r="B12" s="25" t="s">
        <v>156</v>
      </c>
      <c r="C12" s="14" t="s">
        <v>161</v>
      </c>
      <c r="D12" s="15" t="s">
        <v>162</v>
      </c>
      <c r="E12" s="16">
        <f t="shared" si="0"/>
        <v>469</v>
      </c>
      <c r="F12" s="16"/>
      <c r="G12" s="16"/>
      <c r="H12" s="16">
        <v>7</v>
      </c>
      <c r="I12" s="16">
        <v>17</v>
      </c>
      <c r="J12" s="16">
        <v>20</v>
      </c>
      <c r="K12" s="16">
        <v>10</v>
      </c>
      <c r="L12" s="16"/>
      <c r="M12" s="16">
        <v>85</v>
      </c>
      <c r="N12" s="16">
        <v>85</v>
      </c>
      <c r="O12" s="16">
        <v>85</v>
      </c>
      <c r="P12" s="16">
        <v>85</v>
      </c>
      <c r="Q12" s="16">
        <v>75</v>
      </c>
    </row>
    <row r="13" spans="1:17" ht="15.75">
      <c r="A13" s="24">
        <v>30</v>
      </c>
      <c r="B13" s="25" t="s">
        <v>156</v>
      </c>
      <c r="C13" s="14" t="s">
        <v>169</v>
      </c>
      <c r="D13" s="15" t="s">
        <v>170</v>
      </c>
      <c r="E13" s="16">
        <f t="shared" si="0"/>
        <v>51</v>
      </c>
      <c r="F13" s="16"/>
      <c r="G13" s="16"/>
      <c r="H13" s="16"/>
      <c r="I13" s="16">
        <v>1</v>
      </c>
      <c r="J13" s="16"/>
      <c r="K13" s="16"/>
      <c r="L13" s="16"/>
      <c r="M13" s="16">
        <v>10</v>
      </c>
      <c r="N13" s="16">
        <v>10</v>
      </c>
      <c r="O13" s="16">
        <v>10</v>
      </c>
      <c r="P13" s="16">
        <v>10</v>
      </c>
      <c r="Q13" s="16">
        <v>10</v>
      </c>
    </row>
    <row r="14" spans="1:17" ht="45">
      <c r="A14" s="24">
        <v>31</v>
      </c>
      <c r="B14" s="25" t="s">
        <v>173</v>
      </c>
      <c r="C14" s="14" t="s">
        <v>174</v>
      </c>
      <c r="D14" s="15" t="s">
        <v>175</v>
      </c>
      <c r="E14" s="16">
        <f t="shared" si="0"/>
        <v>114</v>
      </c>
      <c r="F14" s="16"/>
      <c r="G14" s="16"/>
      <c r="H14" s="16">
        <v>2</v>
      </c>
      <c r="I14" s="16">
        <v>3</v>
      </c>
      <c r="J14" s="16">
        <v>3</v>
      </c>
      <c r="K14" s="16">
        <v>1</v>
      </c>
      <c r="L14" s="16"/>
      <c r="M14" s="16">
        <v>21</v>
      </c>
      <c r="N14" s="16">
        <v>21</v>
      </c>
      <c r="O14" s="16">
        <v>21</v>
      </c>
      <c r="P14" s="16">
        <v>21</v>
      </c>
      <c r="Q14" s="16">
        <v>21</v>
      </c>
    </row>
    <row r="15" spans="1:17" ht="45">
      <c r="A15" s="24">
        <v>31</v>
      </c>
      <c r="B15" s="25" t="s">
        <v>173</v>
      </c>
      <c r="C15" s="14" t="s">
        <v>176</v>
      </c>
      <c r="D15" s="15" t="s">
        <v>177</v>
      </c>
      <c r="E15" s="16">
        <f t="shared" si="0"/>
        <v>2</v>
      </c>
      <c r="F15" s="16"/>
      <c r="G15" s="16"/>
      <c r="H15" s="16">
        <v>2</v>
      </c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45">
      <c r="A16" s="24">
        <v>31</v>
      </c>
      <c r="B16" s="25" t="s">
        <v>173</v>
      </c>
      <c r="C16" s="14" t="s">
        <v>178</v>
      </c>
      <c r="D16" s="15" t="s">
        <v>179</v>
      </c>
      <c r="E16" s="16">
        <f t="shared" si="0"/>
        <v>16</v>
      </c>
      <c r="F16" s="16"/>
      <c r="G16" s="16"/>
      <c r="H16" s="16"/>
      <c r="I16" s="16"/>
      <c r="J16" s="16"/>
      <c r="K16" s="16"/>
      <c r="L16" s="16"/>
      <c r="M16" s="16">
        <v>3</v>
      </c>
      <c r="N16" s="16">
        <v>4</v>
      </c>
      <c r="O16" s="16">
        <v>3</v>
      </c>
      <c r="P16" s="16">
        <v>3</v>
      </c>
      <c r="Q16" s="16">
        <v>3</v>
      </c>
    </row>
    <row r="17" spans="1:17" ht="45">
      <c r="A17" s="24">
        <v>31</v>
      </c>
      <c r="B17" s="25" t="s">
        <v>173</v>
      </c>
      <c r="C17" s="14" t="s">
        <v>161</v>
      </c>
      <c r="D17" s="15" t="s">
        <v>162</v>
      </c>
      <c r="E17" s="16">
        <f t="shared" si="0"/>
        <v>79</v>
      </c>
      <c r="F17" s="16"/>
      <c r="G17" s="16"/>
      <c r="H17" s="16">
        <v>1</v>
      </c>
      <c r="I17" s="16">
        <v>1</v>
      </c>
      <c r="J17" s="16">
        <v>1</v>
      </c>
      <c r="K17" s="16">
        <v>1</v>
      </c>
      <c r="L17" s="16"/>
      <c r="M17" s="16">
        <v>15</v>
      </c>
      <c r="N17" s="16">
        <v>15</v>
      </c>
      <c r="O17" s="16">
        <v>15</v>
      </c>
      <c r="P17" s="16">
        <v>15</v>
      </c>
      <c r="Q17" s="16">
        <v>15</v>
      </c>
    </row>
    <row r="18" spans="1:17" ht="45">
      <c r="A18" s="24">
        <v>31</v>
      </c>
      <c r="B18" s="25" t="s">
        <v>173</v>
      </c>
      <c r="C18" s="14" t="s">
        <v>163</v>
      </c>
      <c r="D18" s="15" t="s">
        <v>164</v>
      </c>
      <c r="E18" s="16">
        <f t="shared" si="0"/>
        <v>1</v>
      </c>
      <c r="F18" s="16"/>
      <c r="G18" s="16"/>
      <c r="H18" s="16"/>
      <c r="I18" s="16"/>
      <c r="J18" s="16">
        <v>1</v>
      </c>
      <c r="K18" s="16"/>
      <c r="L18" s="16"/>
      <c r="M18" s="16"/>
      <c r="N18" s="16"/>
      <c r="O18" s="16"/>
      <c r="P18" s="16"/>
      <c r="Q18" s="16"/>
    </row>
    <row r="19" spans="1:17" ht="45">
      <c r="A19" s="24">
        <v>31</v>
      </c>
      <c r="B19" s="25" t="s">
        <v>173</v>
      </c>
      <c r="C19" s="14" t="s">
        <v>180</v>
      </c>
      <c r="D19" s="15" t="s">
        <v>181</v>
      </c>
      <c r="E19" s="16">
        <f t="shared" si="0"/>
        <v>98</v>
      </c>
      <c r="F19" s="16"/>
      <c r="G19" s="16"/>
      <c r="H19" s="16"/>
      <c r="I19" s="16">
        <v>7</v>
      </c>
      <c r="J19" s="16">
        <v>2</v>
      </c>
      <c r="K19" s="16"/>
      <c r="L19" s="16"/>
      <c r="M19" s="16">
        <v>17</v>
      </c>
      <c r="N19" s="16">
        <v>18</v>
      </c>
      <c r="O19" s="16">
        <v>18</v>
      </c>
      <c r="P19" s="16">
        <v>18</v>
      </c>
      <c r="Q19" s="16">
        <v>18</v>
      </c>
    </row>
    <row r="20" spans="1:17" ht="45">
      <c r="A20" s="24">
        <v>32</v>
      </c>
      <c r="B20" s="25" t="s">
        <v>182</v>
      </c>
      <c r="C20" s="14" t="s">
        <v>174</v>
      </c>
      <c r="D20" s="15" t="s">
        <v>175</v>
      </c>
      <c r="E20" s="16">
        <f t="shared" si="0"/>
        <v>10</v>
      </c>
      <c r="F20" s="16"/>
      <c r="G20" s="16"/>
      <c r="H20" s="16"/>
      <c r="I20" s="16">
        <v>1</v>
      </c>
      <c r="J20" s="16"/>
      <c r="K20" s="16">
        <v>1</v>
      </c>
      <c r="L20" s="16"/>
      <c r="M20" s="16">
        <v>1</v>
      </c>
      <c r="N20" s="16">
        <v>1</v>
      </c>
      <c r="O20" s="16">
        <v>2</v>
      </c>
      <c r="P20" s="16">
        <v>2</v>
      </c>
      <c r="Q20" s="16">
        <v>2</v>
      </c>
    </row>
    <row r="21" spans="1:17" ht="45">
      <c r="A21" s="24">
        <v>32</v>
      </c>
      <c r="B21" s="25" t="s">
        <v>182</v>
      </c>
      <c r="C21" s="14" t="s">
        <v>178</v>
      </c>
      <c r="D21" s="15" t="s">
        <v>179</v>
      </c>
      <c r="E21" s="16">
        <f t="shared" si="0"/>
        <v>174</v>
      </c>
      <c r="F21" s="16"/>
      <c r="G21" s="16"/>
      <c r="H21" s="16"/>
      <c r="I21" s="16">
        <v>13</v>
      </c>
      <c r="J21" s="16">
        <v>7</v>
      </c>
      <c r="K21" s="16">
        <v>8</v>
      </c>
      <c r="L21" s="16"/>
      <c r="M21" s="16">
        <v>30</v>
      </c>
      <c r="N21" s="16">
        <v>29</v>
      </c>
      <c r="O21" s="16">
        <v>29</v>
      </c>
      <c r="P21" s="16">
        <v>29</v>
      </c>
      <c r="Q21" s="16">
        <v>29</v>
      </c>
    </row>
    <row r="22" spans="1:17" ht="45">
      <c r="A22" s="24">
        <v>32</v>
      </c>
      <c r="B22" s="25" t="s">
        <v>182</v>
      </c>
      <c r="C22" s="14" t="s">
        <v>161</v>
      </c>
      <c r="D22" s="15" t="s">
        <v>162</v>
      </c>
      <c r="E22" s="16">
        <f t="shared" si="0"/>
        <v>194</v>
      </c>
      <c r="F22" s="16"/>
      <c r="G22" s="16"/>
      <c r="H22" s="16">
        <v>10</v>
      </c>
      <c r="I22" s="16">
        <v>18</v>
      </c>
      <c r="J22" s="16">
        <v>19</v>
      </c>
      <c r="K22" s="16">
        <v>9</v>
      </c>
      <c r="L22" s="16"/>
      <c r="M22" s="16">
        <v>27</v>
      </c>
      <c r="N22" s="16">
        <v>27</v>
      </c>
      <c r="O22" s="16">
        <v>27</v>
      </c>
      <c r="P22" s="16">
        <v>27</v>
      </c>
      <c r="Q22" s="16">
        <v>30</v>
      </c>
    </row>
    <row r="23" spans="1:17" ht="15.75">
      <c r="A23" s="24">
        <v>34</v>
      </c>
      <c r="B23" s="25" t="s">
        <v>185</v>
      </c>
      <c r="C23" s="14" t="s">
        <v>142</v>
      </c>
      <c r="D23" s="15" t="s">
        <v>143</v>
      </c>
      <c r="E23" s="16">
        <f t="shared" si="0"/>
        <v>88</v>
      </c>
      <c r="F23" s="16"/>
      <c r="G23" s="16"/>
      <c r="H23" s="16"/>
      <c r="I23" s="16"/>
      <c r="J23" s="16"/>
      <c r="K23" s="16"/>
      <c r="L23" s="16"/>
      <c r="M23" s="16">
        <v>15</v>
      </c>
      <c r="N23" s="16">
        <v>15</v>
      </c>
      <c r="O23" s="16">
        <v>15</v>
      </c>
      <c r="P23" s="16">
        <v>20</v>
      </c>
      <c r="Q23" s="16">
        <v>23</v>
      </c>
    </row>
    <row r="24" spans="1:17" ht="15.75">
      <c r="A24" s="24">
        <v>34</v>
      </c>
      <c r="B24" s="25" t="s">
        <v>185</v>
      </c>
      <c r="C24" s="14" t="s">
        <v>146</v>
      </c>
      <c r="D24" s="15" t="s">
        <v>147</v>
      </c>
      <c r="E24" s="16">
        <f t="shared" si="0"/>
        <v>5</v>
      </c>
      <c r="F24" s="16"/>
      <c r="G24" s="16"/>
      <c r="H24" s="16"/>
      <c r="I24" s="16"/>
      <c r="J24" s="16"/>
      <c r="K24" s="16"/>
      <c r="L24" s="16"/>
      <c r="M24" s="16">
        <v>1</v>
      </c>
      <c r="N24" s="16">
        <v>1</v>
      </c>
      <c r="O24" s="16">
        <v>1</v>
      </c>
      <c r="P24" s="16">
        <v>1</v>
      </c>
      <c r="Q24" s="16">
        <v>1</v>
      </c>
    </row>
    <row r="25" spans="1:17" ht="15.75">
      <c r="A25" s="24">
        <v>34</v>
      </c>
      <c r="B25" s="25" t="s">
        <v>185</v>
      </c>
      <c r="C25" s="14" t="s">
        <v>190</v>
      </c>
      <c r="D25" s="15" t="s">
        <v>191</v>
      </c>
      <c r="E25" s="16">
        <f t="shared" si="0"/>
        <v>150</v>
      </c>
      <c r="F25" s="16"/>
      <c r="G25" s="16"/>
      <c r="H25" s="16"/>
      <c r="I25" s="16"/>
      <c r="J25" s="16"/>
      <c r="K25" s="16"/>
      <c r="L25" s="16"/>
      <c r="M25" s="16">
        <v>30</v>
      </c>
      <c r="N25" s="16">
        <v>30</v>
      </c>
      <c r="O25" s="16">
        <v>30</v>
      </c>
      <c r="P25" s="16">
        <v>30</v>
      </c>
      <c r="Q25" s="16">
        <v>30</v>
      </c>
    </row>
    <row r="26" spans="1:17" ht="15.75">
      <c r="A26" s="24">
        <v>52</v>
      </c>
      <c r="B26" s="25" t="s">
        <v>260</v>
      </c>
      <c r="C26" s="14" t="s">
        <v>261</v>
      </c>
      <c r="D26" s="15" t="s">
        <v>262</v>
      </c>
      <c r="E26" s="16">
        <f t="shared" si="0"/>
        <v>280</v>
      </c>
      <c r="F26" s="16"/>
      <c r="G26" s="16"/>
      <c r="H26" s="16"/>
      <c r="I26" s="16"/>
      <c r="J26" s="16"/>
      <c r="K26" s="16"/>
      <c r="L26" s="16"/>
      <c r="M26" s="16">
        <v>50</v>
      </c>
      <c r="N26" s="16">
        <v>50</v>
      </c>
      <c r="O26" s="16">
        <v>50</v>
      </c>
      <c r="P26" s="16">
        <v>75</v>
      </c>
      <c r="Q26" s="16">
        <v>55</v>
      </c>
    </row>
    <row r="27" spans="1:17" ht="15.75">
      <c r="A27" s="24">
        <v>55</v>
      </c>
      <c r="B27" s="25" t="s">
        <v>273</v>
      </c>
      <c r="C27" s="14" t="s">
        <v>62</v>
      </c>
      <c r="D27" s="15" t="s">
        <v>63</v>
      </c>
      <c r="E27" s="16">
        <f t="shared" si="0"/>
        <v>2</v>
      </c>
      <c r="F27" s="16"/>
      <c r="G27" s="16"/>
      <c r="H27" s="16"/>
      <c r="I27" s="16"/>
      <c r="J27" s="16"/>
      <c r="K27" s="16"/>
      <c r="L27" s="16"/>
      <c r="M27" s="16"/>
      <c r="N27" s="16"/>
      <c r="O27" s="16">
        <v>1</v>
      </c>
      <c r="P27" s="16"/>
      <c r="Q27" s="16">
        <v>1</v>
      </c>
    </row>
    <row r="28" spans="1:17" ht="15.75">
      <c r="A28" s="24">
        <v>55</v>
      </c>
      <c r="B28" s="25" t="s">
        <v>273</v>
      </c>
      <c r="C28" s="14" t="s">
        <v>146</v>
      </c>
      <c r="D28" s="15" t="s">
        <v>147</v>
      </c>
      <c r="E28" s="16">
        <f t="shared" si="0"/>
        <v>50</v>
      </c>
      <c r="F28" s="16"/>
      <c r="G28" s="16"/>
      <c r="H28" s="16"/>
      <c r="I28" s="16"/>
      <c r="J28" s="16"/>
      <c r="K28" s="16"/>
      <c r="L28" s="16"/>
      <c r="M28" s="16">
        <v>10</v>
      </c>
      <c r="N28" s="16">
        <v>10</v>
      </c>
      <c r="O28" s="16">
        <v>10</v>
      </c>
      <c r="P28" s="16">
        <v>10</v>
      </c>
      <c r="Q28" s="16">
        <v>10</v>
      </c>
    </row>
    <row r="29" spans="1:17" ht="15.75">
      <c r="A29" s="24">
        <v>55</v>
      </c>
      <c r="B29" s="25" t="s">
        <v>273</v>
      </c>
      <c r="C29" s="14" t="s">
        <v>121</v>
      </c>
      <c r="D29" s="15" t="s">
        <v>122</v>
      </c>
      <c r="E29" s="16">
        <f t="shared" si="0"/>
        <v>3</v>
      </c>
      <c r="F29" s="16"/>
      <c r="G29" s="16"/>
      <c r="H29" s="16"/>
      <c r="I29" s="16"/>
      <c r="J29" s="16"/>
      <c r="K29" s="16"/>
      <c r="L29" s="16"/>
      <c r="M29" s="16"/>
      <c r="N29" s="16">
        <v>1</v>
      </c>
      <c r="O29" s="16"/>
      <c r="P29" s="16">
        <v>1</v>
      </c>
      <c r="Q29" s="16">
        <v>1</v>
      </c>
    </row>
    <row r="30" spans="1:17" ht="15.75">
      <c r="A30" s="24">
        <v>55</v>
      </c>
      <c r="B30" s="25" t="s">
        <v>273</v>
      </c>
      <c r="C30" s="14" t="s">
        <v>280</v>
      </c>
      <c r="D30" s="15" t="s">
        <v>281</v>
      </c>
      <c r="E30" s="16">
        <f t="shared" si="0"/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1</v>
      </c>
    </row>
    <row r="31" spans="1:17" ht="15.75">
      <c r="A31" s="24">
        <v>55</v>
      </c>
      <c r="B31" s="25" t="s">
        <v>273</v>
      </c>
      <c r="C31" s="14" t="s">
        <v>125</v>
      </c>
      <c r="D31" s="15" t="s">
        <v>126</v>
      </c>
      <c r="E31" s="16">
        <f t="shared" si="0"/>
        <v>58</v>
      </c>
      <c r="F31" s="16"/>
      <c r="G31" s="16"/>
      <c r="H31" s="16"/>
      <c r="I31" s="16"/>
      <c r="J31" s="16"/>
      <c r="K31" s="16"/>
      <c r="L31" s="16"/>
      <c r="M31" s="16">
        <v>10</v>
      </c>
      <c r="N31" s="16">
        <v>10</v>
      </c>
      <c r="O31" s="16">
        <v>12</v>
      </c>
      <c r="P31" s="16">
        <v>12</v>
      </c>
      <c r="Q31" s="16">
        <v>14</v>
      </c>
    </row>
    <row r="32" spans="1:17" ht="15.75">
      <c r="A32" s="24">
        <v>55</v>
      </c>
      <c r="B32" s="25" t="s">
        <v>273</v>
      </c>
      <c r="C32" s="14" t="s">
        <v>282</v>
      </c>
      <c r="D32" s="15" t="s">
        <v>283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>
        <v>1</v>
      </c>
      <c r="O32" s="16"/>
      <c r="P32" s="16"/>
      <c r="Q32" s="16"/>
    </row>
    <row r="33" spans="1:17" ht="15.75">
      <c r="A33" s="24">
        <v>55</v>
      </c>
      <c r="B33" s="25" t="s">
        <v>273</v>
      </c>
      <c r="C33" s="14" t="s">
        <v>35</v>
      </c>
      <c r="D33" s="15" t="s">
        <v>36</v>
      </c>
      <c r="E33" s="16">
        <f t="shared" si="0"/>
        <v>3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>
        <v>1</v>
      </c>
      <c r="Q33" s="16">
        <v>1</v>
      </c>
    </row>
    <row r="34" spans="1:17" ht="15.75">
      <c r="A34" s="24">
        <v>71</v>
      </c>
      <c r="B34" s="25" t="s">
        <v>302</v>
      </c>
      <c r="C34" s="14" t="s">
        <v>51</v>
      </c>
      <c r="D34" s="15" t="s">
        <v>52</v>
      </c>
      <c r="E34" s="16">
        <f t="shared" si="0"/>
        <v>4</v>
      </c>
      <c r="F34" s="16"/>
      <c r="G34" s="16"/>
      <c r="H34" s="16"/>
      <c r="I34" s="16"/>
      <c r="J34" s="16"/>
      <c r="K34" s="16"/>
      <c r="L34" s="16"/>
      <c r="M34" s="16">
        <v>1</v>
      </c>
      <c r="N34" s="16">
        <v>1</v>
      </c>
      <c r="O34" s="16">
        <v>1</v>
      </c>
      <c r="P34" s="16"/>
      <c r="Q34" s="16">
        <v>1</v>
      </c>
    </row>
    <row r="35" spans="1:17" ht="15.75">
      <c r="A35" s="24">
        <v>71</v>
      </c>
      <c r="B35" s="25" t="s">
        <v>302</v>
      </c>
      <c r="C35" s="14" t="s">
        <v>142</v>
      </c>
      <c r="D35" s="15" t="s">
        <v>143</v>
      </c>
      <c r="E35" s="16">
        <f t="shared" si="0"/>
        <v>488</v>
      </c>
      <c r="F35" s="16">
        <v>4</v>
      </c>
      <c r="G35" s="16">
        <v>9</v>
      </c>
      <c r="H35" s="16">
        <v>7</v>
      </c>
      <c r="I35" s="16">
        <v>6</v>
      </c>
      <c r="J35" s="16">
        <v>13</v>
      </c>
      <c r="K35" s="16">
        <v>26</v>
      </c>
      <c r="L35" s="16">
        <v>23</v>
      </c>
      <c r="M35" s="16">
        <v>80</v>
      </c>
      <c r="N35" s="16">
        <v>80</v>
      </c>
      <c r="O35" s="16">
        <v>80</v>
      </c>
      <c r="P35" s="16">
        <v>80</v>
      </c>
      <c r="Q35" s="16">
        <v>80</v>
      </c>
    </row>
    <row r="36" spans="1:17" ht="15.75">
      <c r="A36" s="24">
        <v>71</v>
      </c>
      <c r="B36" s="25" t="s">
        <v>302</v>
      </c>
      <c r="C36" s="14" t="s">
        <v>146</v>
      </c>
      <c r="D36" s="15" t="s">
        <v>147</v>
      </c>
      <c r="E36" s="16">
        <f t="shared" si="0"/>
        <v>2</v>
      </c>
      <c r="F36" s="16"/>
      <c r="G36" s="16"/>
      <c r="H36" s="16">
        <v>1</v>
      </c>
      <c r="I36" s="16"/>
      <c r="J36" s="16"/>
      <c r="K36" s="16"/>
      <c r="L36" s="16">
        <v>1</v>
      </c>
      <c r="M36" s="16"/>
      <c r="N36" s="16"/>
      <c r="O36" s="16"/>
      <c r="P36" s="16"/>
      <c r="Q36" s="16"/>
    </row>
    <row r="37" spans="1:17" ht="15.75">
      <c r="A37" s="24">
        <v>71</v>
      </c>
      <c r="B37" s="25" t="s">
        <v>302</v>
      </c>
      <c r="C37" s="14" t="s">
        <v>190</v>
      </c>
      <c r="D37" s="15" t="s">
        <v>191</v>
      </c>
      <c r="E37" s="16">
        <f t="shared" si="0"/>
        <v>219</v>
      </c>
      <c r="F37" s="16">
        <v>2</v>
      </c>
      <c r="G37" s="16">
        <v>1</v>
      </c>
      <c r="H37" s="16">
        <v>2</v>
      </c>
      <c r="I37" s="16">
        <v>8</v>
      </c>
      <c r="J37" s="16">
        <v>14</v>
      </c>
      <c r="K37" s="16">
        <v>15</v>
      </c>
      <c r="L37" s="16">
        <v>27</v>
      </c>
      <c r="M37" s="16">
        <v>30</v>
      </c>
      <c r="N37" s="16">
        <v>30</v>
      </c>
      <c r="O37" s="16">
        <v>30</v>
      </c>
      <c r="P37" s="16">
        <v>30</v>
      </c>
      <c r="Q37" s="16">
        <v>30</v>
      </c>
    </row>
    <row r="38" spans="1:17" ht="15.75">
      <c r="A38" s="24">
        <v>71</v>
      </c>
      <c r="B38" s="25" t="s">
        <v>302</v>
      </c>
      <c r="C38" s="14" t="s">
        <v>194</v>
      </c>
      <c r="D38" s="15" t="s">
        <v>195</v>
      </c>
      <c r="E38" s="16">
        <f t="shared" si="0"/>
        <v>50</v>
      </c>
      <c r="F38" s="16"/>
      <c r="G38" s="16"/>
      <c r="H38" s="16"/>
      <c r="I38" s="16"/>
      <c r="J38" s="16"/>
      <c r="K38" s="16"/>
      <c r="L38" s="16"/>
      <c r="M38" s="16">
        <v>10</v>
      </c>
      <c r="N38" s="16">
        <v>10</v>
      </c>
      <c r="O38" s="16">
        <v>10</v>
      </c>
      <c r="P38" s="16">
        <v>10</v>
      </c>
      <c r="Q38" s="16">
        <v>10</v>
      </c>
    </row>
    <row r="39" spans="1:17" ht="15.75">
      <c r="A39" s="24">
        <v>71</v>
      </c>
      <c r="B39" s="25" t="s">
        <v>302</v>
      </c>
      <c r="C39" s="14" t="s">
        <v>282</v>
      </c>
      <c r="D39" s="15" t="s">
        <v>283</v>
      </c>
      <c r="E39" s="16">
        <f t="shared" si="0"/>
        <v>11</v>
      </c>
      <c r="F39" s="16"/>
      <c r="G39" s="16"/>
      <c r="H39" s="16"/>
      <c r="I39" s="16"/>
      <c r="J39" s="16"/>
      <c r="K39" s="16">
        <v>4</v>
      </c>
      <c r="L39" s="16">
        <v>1</v>
      </c>
      <c r="M39" s="16">
        <v>1</v>
      </c>
      <c r="N39" s="16">
        <v>1</v>
      </c>
      <c r="O39" s="16">
        <v>2</v>
      </c>
      <c r="P39" s="16">
        <v>1</v>
      </c>
      <c r="Q39" s="16">
        <v>1</v>
      </c>
    </row>
    <row r="40" spans="1:17" ht="15.75">
      <c r="A40" s="24">
        <v>71</v>
      </c>
      <c r="B40" s="25" t="s">
        <v>302</v>
      </c>
      <c r="C40" s="14" t="s">
        <v>150</v>
      </c>
      <c r="D40" s="15" t="s">
        <v>151</v>
      </c>
      <c r="E40" s="16">
        <f t="shared" si="0"/>
        <v>5</v>
      </c>
      <c r="F40" s="16"/>
      <c r="G40" s="16"/>
      <c r="H40" s="16"/>
      <c r="I40" s="16"/>
      <c r="J40" s="16"/>
      <c r="K40" s="16"/>
      <c r="L40" s="16"/>
      <c r="M40" s="16">
        <v>1</v>
      </c>
      <c r="N40" s="16">
        <v>1</v>
      </c>
      <c r="O40" s="16">
        <v>1</v>
      </c>
      <c r="P40" s="16">
        <v>1</v>
      </c>
      <c r="Q40" s="16">
        <v>1</v>
      </c>
    </row>
    <row r="41" spans="1:17" ht="15.75">
      <c r="A41" s="24">
        <v>71</v>
      </c>
      <c r="B41" s="25" t="s">
        <v>302</v>
      </c>
      <c r="C41" s="14" t="s">
        <v>113</v>
      </c>
      <c r="D41" s="15" t="s">
        <v>114</v>
      </c>
      <c r="E41" s="16">
        <f t="shared" si="0"/>
        <v>44</v>
      </c>
      <c r="F41" s="16"/>
      <c r="G41" s="16"/>
      <c r="H41" s="16"/>
      <c r="I41" s="16"/>
      <c r="J41" s="16">
        <v>2</v>
      </c>
      <c r="K41" s="16">
        <v>7</v>
      </c>
      <c r="L41" s="16">
        <v>4</v>
      </c>
      <c r="M41" s="16">
        <v>7</v>
      </c>
      <c r="N41" s="16">
        <v>7</v>
      </c>
      <c r="O41" s="16">
        <v>6</v>
      </c>
      <c r="P41" s="16">
        <v>6</v>
      </c>
      <c r="Q41" s="16">
        <v>5</v>
      </c>
    </row>
    <row r="42" spans="1:17" ht="15.75">
      <c r="A42" s="24">
        <v>71</v>
      </c>
      <c r="B42" s="25" t="s">
        <v>302</v>
      </c>
      <c r="C42" s="14" t="s">
        <v>154</v>
      </c>
      <c r="D42" s="15" t="s">
        <v>155</v>
      </c>
      <c r="E42" s="16">
        <f t="shared" si="0"/>
        <v>183</v>
      </c>
      <c r="F42" s="16"/>
      <c r="G42" s="16">
        <v>1</v>
      </c>
      <c r="H42" s="16">
        <v>1</v>
      </c>
      <c r="I42" s="16"/>
      <c r="J42" s="16"/>
      <c r="K42" s="16">
        <v>5</v>
      </c>
      <c r="L42" s="16">
        <v>6</v>
      </c>
      <c r="M42" s="16">
        <v>30</v>
      </c>
      <c r="N42" s="16">
        <v>30</v>
      </c>
      <c r="O42" s="16">
        <v>30</v>
      </c>
      <c r="P42" s="16">
        <v>30</v>
      </c>
      <c r="Q42" s="16">
        <v>50</v>
      </c>
    </row>
    <row r="43" spans="1:17" ht="15.75">
      <c r="A43" s="24">
        <v>75</v>
      </c>
      <c r="B43" s="25" t="s">
        <v>320</v>
      </c>
      <c r="C43" s="14" t="s">
        <v>190</v>
      </c>
      <c r="D43" s="15" t="s">
        <v>191</v>
      </c>
      <c r="E43" s="16">
        <f t="shared" si="0"/>
        <v>8</v>
      </c>
      <c r="F43" s="16"/>
      <c r="G43" s="16"/>
      <c r="H43" s="16"/>
      <c r="I43" s="16"/>
      <c r="J43" s="16"/>
      <c r="K43" s="16"/>
      <c r="L43" s="16"/>
      <c r="M43" s="16">
        <v>1</v>
      </c>
      <c r="N43" s="16">
        <v>1</v>
      </c>
      <c r="O43" s="16">
        <v>2</v>
      </c>
      <c r="P43" s="16">
        <v>2</v>
      </c>
      <c r="Q43" s="16">
        <v>2</v>
      </c>
    </row>
    <row r="44" spans="1:17" ht="15.75">
      <c r="A44" s="24">
        <v>75</v>
      </c>
      <c r="B44" s="25" t="s">
        <v>320</v>
      </c>
      <c r="C44" s="14" t="s">
        <v>113</v>
      </c>
      <c r="D44" s="15" t="s">
        <v>114</v>
      </c>
      <c r="E44" s="16">
        <f t="shared" si="0"/>
        <v>10</v>
      </c>
      <c r="F44" s="16"/>
      <c r="G44" s="16"/>
      <c r="H44" s="16"/>
      <c r="I44" s="16"/>
      <c r="J44" s="16"/>
      <c r="K44" s="16"/>
      <c r="L44" s="16"/>
      <c r="M44" s="16">
        <v>2</v>
      </c>
      <c r="N44" s="16">
        <v>2</v>
      </c>
      <c r="O44" s="16">
        <v>2</v>
      </c>
      <c r="P44" s="16">
        <v>2</v>
      </c>
      <c r="Q44" s="16">
        <v>2</v>
      </c>
    </row>
    <row r="45" spans="1:17" ht="15.75">
      <c r="A45" s="24">
        <v>80</v>
      </c>
      <c r="B45" s="25" t="s">
        <v>330</v>
      </c>
      <c r="C45" s="14" t="s">
        <v>300</v>
      </c>
      <c r="D45" s="15" t="s">
        <v>301</v>
      </c>
      <c r="E45" s="16">
        <f t="shared" si="0"/>
        <v>62</v>
      </c>
      <c r="F45" s="16"/>
      <c r="G45" s="16"/>
      <c r="H45" s="16"/>
      <c r="I45" s="16"/>
      <c r="J45" s="16"/>
      <c r="K45" s="16"/>
      <c r="L45" s="16">
        <v>59</v>
      </c>
      <c r="M45" s="16"/>
      <c r="N45" s="16"/>
      <c r="O45" s="16">
        <v>3</v>
      </c>
      <c r="P45" s="16"/>
      <c r="Q45" s="16"/>
    </row>
    <row r="46" spans="1:17" ht="15.75">
      <c r="A46" s="26"/>
      <c r="B46" s="27" t="s">
        <v>347</v>
      </c>
      <c r="C46" s="17"/>
      <c r="D46" s="18"/>
      <c r="E46" s="19">
        <f>SUM(E$7:E45)</f>
        <v>3620</v>
      </c>
      <c r="F46" s="19">
        <f>SUM(F$7:F45)</f>
        <v>10</v>
      </c>
      <c r="G46" s="19">
        <f>SUM(G$7:G45)</f>
        <v>17</v>
      </c>
      <c r="H46" s="19">
        <f>SUM(H$7:H45)</f>
        <v>45</v>
      </c>
      <c r="I46" s="19">
        <f>SUM(I$7:I45)</f>
        <v>85</v>
      </c>
      <c r="J46" s="19">
        <f>SUM(J$7:J45)</f>
        <v>88</v>
      </c>
      <c r="K46" s="19">
        <f>SUM(K$7:K45)</f>
        <v>97</v>
      </c>
      <c r="L46" s="19">
        <f>SUM(L$7:L45)</f>
        <v>128</v>
      </c>
      <c r="M46" s="19">
        <f>SUM(M$7:M45)</f>
        <v>614</v>
      </c>
      <c r="N46" s="19">
        <f>SUM(N$7:N45)</f>
        <v>618</v>
      </c>
      <c r="O46" s="19">
        <f>SUM(O$7:O45)</f>
        <v>622</v>
      </c>
      <c r="P46" s="19">
        <f>SUM(P$7:P45)</f>
        <v>648</v>
      </c>
      <c r="Q46" s="19">
        <f>SUM(Q$7:Q45)</f>
        <v>648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408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52</v>
      </c>
      <c r="F7" s="16">
        <v>3</v>
      </c>
      <c r="G7" s="16"/>
      <c r="H7" s="16">
        <v>6</v>
      </c>
      <c r="I7" s="16">
        <v>6</v>
      </c>
      <c r="J7" s="16">
        <v>6</v>
      </c>
      <c r="K7" s="16">
        <v>2</v>
      </c>
      <c r="L7" s="16"/>
      <c r="M7" s="16">
        <v>7</v>
      </c>
      <c r="N7" s="16">
        <v>7</v>
      </c>
      <c r="O7" s="16">
        <v>6</v>
      </c>
      <c r="P7" s="16">
        <v>5</v>
      </c>
      <c r="Q7" s="16">
        <v>4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53</v>
      </c>
      <c r="F8" s="16"/>
      <c r="G8" s="16">
        <v>3</v>
      </c>
      <c r="H8" s="16">
        <v>4</v>
      </c>
      <c r="I8" s="16">
        <v>6</v>
      </c>
      <c r="J8" s="16">
        <v>5</v>
      </c>
      <c r="K8" s="16">
        <v>5</v>
      </c>
      <c r="L8" s="16">
        <v>3</v>
      </c>
      <c r="M8" s="16">
        <v>6</v>
      </c>
      <c r="N8" s="16">
        <v>6</v>
      </c>
      <c r="O8" s="16">
        <v>5</v>
      </c>
      <c r="P8" s="16">
        <v>5</v>
      </c>
      <c r="Q8" s="16">
        <v>5</v>
      </c>
    </row>
    <row r="9" spans="1:17" ht="15.75">
      <c r="A9" s="24">
        <v>55</v>
      </c>
      <c r="B9" s="25" t="s">
        <v>273</v>
      </c>
      <c r="C9" s="14" t="s">
        <v>278</v>
      </c>
      <c r="D9" s="15" t="s">
        <v>279</v>
      </c>
      <c r="E9" s="16">
        <f>SUM(F9:Q9)</f>
        <v>24</v>
      </c>
      <c r="F9" s="16"/>
      <c r="G9" s="16">
        <v>1</v>
      </c>
      <c r="H9" s="16">
        <v>5</v>
      </c>
      <c r="I9" s="16">
        <v>2</v>
      </c>
      <c r="J9" s="16"/>
      <c r="K9" s="16">
        <v>1</v>
      </c>
      <c r="L9" s="16">
        <v>4</v>
      </c>
      <c r="M9" s="16">
        <v>3</v>
      </c>
      <c r="N9" s="16">
        <v>2</v>
      </c>
      <c r="O9" s="16">
        <v>2</v>
      </c>
      <c r="P9" s="16">
        <v>2</v>
      </c>
      <c r="Q9" s="16">
        <v>2</v>
      </c>
    </row>
    <row r="10" spans="1:17" ht="15.75">
      <c r="A10" s="24">
        <v>71</v>
      </c>
      <c r="B10" s="25" t="s">
        <v>302</v>
      </c>
      <c r="C10" s="14" t="s">
        <v>303</v>
      </c>
      <c r="D10" s="15" t="s">
        <v>304</v>
      </c>
      <c r="E10" s="16">
        <f>SUM(F10:Q10)</f>
        <v>494</v>
      </c>
      <c r="F10" s="16"/>
      <c r="G10" s="16">
        <v>32</v>
      </c>
      <c r="H10" s="16">
        <v>49</v>
      </c>
      <c r="I10" s="16">
        <v>47</v>
      </c>
      <c r="J10" s="16">
        <v>29</v>
      </c>
      <c r="K10" s="16">
        <v>45</v>
      </c>
      <c r="L10" s="16">
        <v>27</v>
      </c>
      <c r="M10" s="16">
        <v>50</v>
      </c>
      <c r="N10" s="16">
        <v>50</v>
      </c>
      <c r="O10" s="16">
        <v>57</v>
      </c>
      <c r="P10" s="16">
        <v>57</v>
      </c>
      <c r="Q10" s="16">
        <v>51</v>
      </c>
    </row>
    <row r="11" spans="1:17" ht="15.75">
      <c r="A11" s="24">
        <v>80</v>
      </c>
      <c r="B11" s="25" t="s">
        <v>330</v>
      </c>
      <c r="C11" s="14" t="s">
        <v>335</v>
      </c>
      <c r="D11" s="15" t="s">
        <v>336</v>
      </c>
      <c r="E11" s="16">
        <f>SUM(F11:Q11)</f>
        <v>26</v>
      </c>
      <c r="F11" s="16"/>
      <c r="G11" s="16">
        <v>4</v>
      </c>
      <c r="H11" s="16">
        <v>1</v>
      </c>
      <c r="I11" s="16">
        <v>4</v>
      </c>
      <c r="J11" s="16">
        <v>1</v>
      </c>
      <c r="K11" s="16">
        <v>3</v>
      </c>
      <c r="L11" s="16">
        <v>3</v>
      </c>
      <c r="M11" s="16">
        <v>2</v>
      </c>
      <c r="N11" s="16">
        <v>2</v>
      </c>
      <c r="O11" s="16">
        <v>2</v>
      </c>
      <c r="P11" s="16">
        <v>2</v>
      </c>
      <c r="Q11" s="16">
        <v>2</v>
      </c>
    </row>
    <row r="12" spans="1:17" ht="15.75">
      <c r="A12" s="26"/>
      <c r="B12" s="27" t="s">
        <v>347</v>
      </c>
      <c r="C12" s="17"/>
      <c r="D12" s="18"/>
      <c r="E12" s="19">
        <f>SUM(E$7:E11)</f>
        <v>649</v>
      </c>
      <c r="F12" s="19">
        <f>SUM(F$7:F11)</f>
        <v>3</v>
      </c>
      <c r="G12" s="19">
        <f>SUM(G$7:G11)</f>
        <v>40</v>
      </c>
      <c r="H12" s="19">
        <f>SUM(H$7:H11)</f>
        <v>65</v>
      </c>
      <c r="I12" s="19">
        <f>SUM(I$7:I11)</f>
        <v>65</v>
      </c>
      <c r="J12" s="19">
        <f>SUM(J$7:J11)</f>
        <v>41</v>
      </c>
      <c r="K12" s="19">
        <f>SUM(K$7:K11)</f>
        <v>56</v>
      </c>
      <c r="L12" s="19">
        <f>SUM(L$7:L11)</f>
        <v>37</v>
      </c>
      <c r="M12" s="19">
        <f>SUM(M$7:M11)</f>
        <v>68</v>
      </c>
      <c r="N12" s="19">
        <f>SUM(N$7:N11)</f>
        <v>67</v>
      </c>
      <c r="O12" s="19">
        <f>SUM(O$7:O11)</f>
        <v>72</v>
      </c>
      <c r="P12" s="19">
        <f>SUM(P$7:P11)</f>
        <v>71</v>
      </c>
      <c r="Q12" s="19">
        <f>SUM(Q$7:Q11)</f>
        <v>64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S44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E44" sqref="E44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70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70" ht="60.75" customHeight="1">
      <c r="C2" s="9"/>
      <c r="D2" s="20" t="s">
        <v>452</v>
      </c>
      <c r="E2" s="10"/>
      <c r="F2" s="10"/>
      <c r="G2" s="10"/>
      <c r="H2" s="10"/>
      <c r="I2" s="10"/>
    </row>
    <row r="3" spans="1:70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70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70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70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70" ht="15.75" customHeight="1">
      <c r="A7" s="24">
        <v>15</v>
      </c>
      <c r="B7" s="25" t="s">
        <v>59</v>
      </c>
      <c r="C7" s="14" t="s">
        <v>60</v>
      </c>
      <c r="D7" s="15" t="s">
        <v>61</v>
      </c>
      <c r="E7" s="16">
        <f t="shared" ref="E7:E41" si="0">SUM(F7:Q7)</f>
        <v>3</v>
      </c>
      <c r="F7" s="16">
        <v>1</v>
      </c>
      <c r="G7" s="16"/>
      <c r="H7" s="16"/>
      <c r="I7" s="16"/>
      <c r="J7" s="16"/>
      <c r="K7" s="16"/>
      <c r="L7" s="16"/>
      <c r="M7" s="16">
        <v>1</v>
      </c>
      <c r="N7" s="16">
        <v>1</v>
      </c>
      <c r="O7" s="16"/>
      <c r="P7" s="16"/>
      <c r="Q7" s="16"/>
    </row>
    <row r="8" spans="1:70" ht="15.75">
      <c r="A8" s="24">
        <v>15</v>
      </c>
      <c r="B8" s="25" t="s">
        <v>59</v>
      </c>
      <c r="C8" s="14" t="s">
        <v>94</v>
      </c>
      <c r="D8" s="15" t="s">
        <v>95</v>
      </c>
      <c r="E8" s="16">
        <f t="shared" si="0"/>
        <v>14</v>
      </c>
      <c r="F8" s="16">
        <v>2</v>
      </c>
      <c r="G8" s="16">
        <v>2</v>
      </c>
      <c r="H8" s="16">
        <v>3</v>
      </c>
      <c r="I8" s="16">
        <v>3</v>
      </c>
      <c r="J8" s="16">
        <v>2</v>
      </c>
      <c r="K8" s="16">
        <v>2</v>
      </c>
      <c r="L8" s="16"/>
      <c r="M8" s="16"/>
      <c r="N8" s="16"/>
      <c r="O8" s="16"/>
      <c r="P8" s="16"/>
      <c r="Q8" s="16"/>
    </row>
    <row r="9" spans="1:70" ht="15.75">
      <c r="A9" s="24">
        <v>15</v>
      </c>
      <c r="B9" s="25" t="s">
        <v>59</v>
      </c>
      <c r="C9" s="14" t="s">
        <v>96</v>
      </c>
      <c r="D9" s="15" t="s">
        <v>97</v>
      </c>
      <c r="E9" s="16">
        <f t="shared" si="0"/>
        <v>2</v>
      </c>
      <c r="F9" s="16"/>
      <c r="G9" s="16"/>
      <c r="H9" s="16"/>
      <c r="I9" s="16"/>
      <c r="J9" s="16"/>
      <c r="K9" s="16"/>
      <c r="L9" s="16"/>
      <c r="M9" s="16"/>
      <c r="N9" s="16">
        <v>1</v>
      </c>
      <c r="O9" s="16">
        <v>1</v>
      </c>
      <c r="P9" s="16"/>
      <c r="Q9" s="16"/>
    </row>
    <row r="10" spans="1:70" ht="15.75">
      <c r="A10" s="24">
        <v>17</v>
      </c>
      <c r="B10" s="25" t="s">
        <v>100</v>
      </c>
      <c r="C10" s="14" t="s">
        <v>101</v>
      </c>
      <c r="D10" s="15" t="s">
        <v>102</v>
      </c>
      <c r="E10" s="16">
        <f t="shared" si="0"/>
        <v>9</v>
      </c>
      <c r="F10" s="16"/>
      <c r="G10" s="16"/>
      <c r="H10" s="16"/>
      <c r="I10" s="16"/>
      <c r="J10" s="16"/>
      <c r="K10" s="16"/>
      <c r="L10" s="16"/>
      <c r="M10" s="16"/>
      <c r="N10" s="16"/>
      <c r="O10" s="16">
        <v>3</v>
      </c>
      <c r="P10" s="16">
        <v>3</v>
      </c>
      <c r="Q10" s="16">
        <v>3</v>
      </c>
    </row>
    <row r="11" spans="1:70" ht="15.75">
      <c r="A11" s="28">
        <v>20</v>
      </c>
      <c r="B11" s="29" t="s">
        <v>106</v>
      </c>
      <c r="C11" s="30" t="s">
        <v>107</v>
      </c>
      <c r="D11" s="31" t="s">
        <v>108</v>
      </c>
      <c r="E11" s="32">
        <f t="shared" si="0"/>
        <v>73</v>
      </c>
      <c r="F11" s="32">
        <v>5</v>
      </c>
      <c r="G11" s="32">
        <v>8</v>
      </c>
      <c r="H11" s="32">
        <v>9</v>
      </c>
      <c r="I11" s="32">
        <v>9</v>
      </c>
      <c r="J11" s="32">
        <v>6</v>
      </c>
      <c r="K11" s="32">
        <v>3</v>
      </c>
      <c r="L11" s="32">
        <v>3</v>
      </c>
      <c r="M11" s="32">
        <v>3</v>
      </c>
      <c r="N11" s="32">
        <v>4</v>
      </c>
      <c r="O11" s="32">
        <v>9</v>
      </c>
      <c r="P11" s="32">
        <v>8</v>
      </c>
      <c r="Q11" s="32">
        <v>6</v>
      </c>
    </row>
    <row r="12" spans="1:70" ht="15.75">
      <c r="A12" s="28">
        <v>20</v>
      </c>
      <c r="B12" s="29" t="s">
        <v>106</v>
      </c>
      <c r="C12" s="30" t="s">
        <v>109</v>
      </c>
      <c r="D12" s="31" t="s">
        <v>110</v>
      </c>
      <c r="E12" s="32">
        <f t="shared" si="0"/>
        <v>33</v>
      </c>
      <c r="F12" s="32">
        <v>2</v>
      </c>
      <c r="G12" s="32">
        <v>1</v>
      </c>
      <c r="H12" s="32">
        <v>4</v>
      </c>
      <c r="I12" s="32">
        <v>4</v>
      </c>
      <c r="J12" s="32">
        <v>4</v>
      </c>
      <c r="K12" s="32">
        <v>3</v>
      </c>
      <c r="L12" s="32">
        <v>4</v>
      </c>
      <c r="M12" s="32">
        <v>2</v>
      </c>
      <c r="N12" s="32">
        <v>2</v>
      </c>
      <c r="O12" s="32">
        <v>3</v>
      </c>
      <c r="P12" s="32">
        <v>2</v>
      </c>
      <c r="Q12" s="32">
        <v>2</v>
      </c>
    </row>
    <row r="13" spans="1:70" ht="15.75">
      <c r="A13" s="28">
        <v>20</v>
      </c>
      <c r="B13" s="29" t="s">
        <v>106</v>
      </c>
      <c r="C13" s="30" t="s">
        <v>111</v>
      </c>
      <c r="D13" s="31" t="s">
        <v>112</v>
      </c>
      <c r="E13" s="32">
        <f t="shared" si="0"/>
        <v>22</v>
      </c>
      <c r="F13" s="32">
        <v>2</v>
      </c>
      <c r="G13" s="32">
        <v>3</v>
      </c>
      <c r="H13" s="32">
        <v>2</v>
      </c>
      <c r="I13" s="32">
        <v>1</v>
      </c>
      <c r="J13" s="32">
        <v>1</v>
      </c>
      <c r="K13" s="32">
        <v>2</v>
      </c>
      <c r="L13" s="32">
        <v>1</v>
      </c>
      <c r="M13" s="32">
        <v>2</v>
      </c>
      <c r="N13" s="32">
        <v>2</v>
      </c>
      <c r="O13" s="32">
        <v>2</v>
      </c>
      <c r="P13" s="32">
        <v>2</v>
      </c>
      <c r="Q13" s="32">
        <v>2</v>
      </c>
    </row>
    <row r="14" spans="1:70" ht="15.75">
      <c r="A14" s="24">
        <v>20</v>
      </c>
      <c r="B14" s="25" t="s">
        <v>106</v>
      </c>
      <c r="C14" s="14" t="s">
        <v>113</v>
      </c>
      <c r="D14" s="15" t="s">
        <v>114</v>
      </c>
      <c r="E14" s="16">
        <f t="shared" si="0"/>
        <v>12</v>
      </c>
      <c r="F14" s="16"/>
      <c r="G14" s="16">
        <v>1</v>
      </c>
      <c r="H14" s="16">
        <v>1</v>
      </c>
      <c r="I14" s="16">
        <v>1</v>
      </c>
      <c r="J14" s="16"/>
      <c r="K14" s="16"/>
      <c r="L14" s="16"/>
      <c r="M14" s="16"/>
      <c r="N14" s="16"/>
      <c r="O14" s="16">
        <v>3</v>
      </c>
      <c r="P14" s="16">
        <v>3</v>
      </c>
      <c r="Q14" s="16">
        <v>3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</row>
    <row r="15" spans="1:70" ht="15.75">
      <c r="A15" s="24">
        <v>20</v>
      </c>
      <c r="B15" s="25" t="s">
        <v>106</v>
      </c>
      <c r="C15" s="14" t="s">
        <v>115</v>
      </c>
      <c r="D15" s="15" t="s">
        <v>116</v>
      </c>
      <c r="E15" s="16">
        <f t="shared" si="0"/>
        <v>1</v>
      </c>
      <c r="F15" s="16"/>
      <c r="G15" s="16"/>
      <c r="H15" s="16"/>
      <c r="I15" s="16"/>
      <c r="J15" s="16"/>
      <c r="K15" s="16">
        <v>1</v>
      </c>
      <c r="L15" s="16"/>
      <c r="M15" s="16"/>
      <c r="N15" s="16"/>
      <c r="O15" s="16"/>
      <c r="P15" s="16"/>
      <c r="Q15" s="16"/>
    </row>
    <row r="16" spans="1:70" ht="15.75">
      <c r="A16" s="24">
        <v>20</v>
      </c>
      <c r="B16" s="25" t="s">
        <v>106</v>
      </c>
      <c r="C16" s="14" t="s">
        <v>94</v>
      </c>
      <c r="D16" s="15" t="s">
        <v>95</v>
      </c>
      <c r="E16" s="16">
        <f t="shared" si="0"/>
        <v>2</v>
      </c>
      <c r="F16" s="16"/>
      <c r="G16" s="16"/>
      <c r="H16" s="16"/>
      <c r="I16" s="16"/>
      <c r="J16" s="16"/>
      <c r="K16" s="16">
        <v>1</v>
      </c>
      <c r="L16" s="16">
        <v>1</v>
      </c>
      <c r="M16" s="16"/>
      <c r="N16" s="16"/>
      <c r="O16" s="16"/>
      <c r="P16" s="16"/>
      <c r="Q16" s="16"/>
    </row>
    <row r="17" spans="1:70" ht="15.75">
      <c r="A17" s="24">
        <v>20</v>
      </c>
      <c r="B17" s="25" t="s">
        <v>106</v>
      </c>
      <c r="C17" s="14" t="s">
        <v>96</v>
      </c>
      <c r="D17" s="15" t="s">
        <v>97</v>
      </c>
      <c r="E17" s="16">
        <f t="shared" si="0"/>
        <v>4</v>
      </c>
      <c r="F17" s="16"/>
      <c r="G17" s="16"/>
      <c r="H17" s="16"/>
      <c r="I17" s="16"/>
      <c r="J17" s="16"/>
      <c r="K17" s="16"/>
      <c r="L17" s="16"/>
      <c r="M17" s="16"/>
      <c r="N17" s="16">
        <v>1</v>
      </c>
      <c r="O17" s="16">
        <v>1</v>
      </c>
      <c r="P17" s="16">
        <v>1</v>
      </c>
      <c r="Q17" s="16">
        <v>1</v>
      </c>
    </row>
    <row r="18" spans="1:70" ht="15.75">
      <c r="A18" s="28">
        <v>20</v>
      </c>
      <c r="B18" s="29" t="s">
        <v>106</v>
      </c>
      <c r="C18" s="30" t="s">
        <v>98</v>
      </c>
      <c r="D18" s="31" t="s">
        <v>99</v>
      </c>
      <c r="E18" s="32">
        <f t="shared" si="0"/>
        <v>53</v>
      </c>
      <c r="F18" s="32"/>
      <c r="G18" s="32"/>
      <c r="H18" s="32"/>
      <c r="I18" s="32"/>
      <c r="J18" s="32"/>
      <c r="K18" s="32"/>
      <c r="L18" s="32">
        <v>2</v>
      </c>
      <c r="M18" s="32">
        <v>10</v>
      </c>
      <c r="N18" s="32">
        <v>10</v>
      </c>
      <c r="O18" s="32">
        <v>9</v>
      </c>
      <c r="P18" s="32">
        <v>10</v>
      </c>
      <c r="Q18" s="32">
        <v>12</v>
      </c>
    </row>
    <row r="19" spans="1:70" ht="15.75">
      <c r="A19" s="24">
        <v>21</v>
      </c>
      <c r="B19" s="25" t="s">
        <v>117</v>
      </c>
      <c r="C19" s="14" t="s">
        <v>118</v>
      </c>
      <c r="D19" s="15" t="s">
        <v>119</v>
      </c>
      <c r="E19" s="16">
        <f t="shared" si="0"/>
        <v>14</v>
      </c>
      <c r="F19" s="16"/>
      <c r="G19" s="16"/>
      <c r="H19" s="16"/>
      <c r="I19" s="16">
        <v>1</v>
      </c>
      <c r="J19" s="16">
        <v>1</v>
      </c>
      <c r="K19" s="16">
        <v>2</v>
      </c>
      <c r="L19" s="16">
        <v>5</v>
      </c>
      <c r="M19" s="16">
        <v>1</v>
      </c>
      <c r="N19" s="16">
        <v>3</v>
      </c>
      <c r="O19" s="16">
        <v>1</v>
      </c>
      <c r="P19" s="16"/>
      <c r="Q19" s="1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</row>
    <row r="20" spans="1:70" ht="15.75">
      <c r="A20" s="24">
        <v>22</v>
      </c>
      <c r="B20" s="25" t="s">
        <v>120</v>
      </c>
      <c r="C20" s="14" t="s">
        <v>101</v>
      </c>
      <c r="D20" s="15" t="s">
        <v>102</v>
      </c>
      <c r="E20" s="16">
        <f t="shared" si="0"/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>
        <v>1</v>
      </c>
      <c r="P20" s="16">
        <v>1</v>
      </c>
      <c r="Q20" s="16">
        <v>1</v>
      </c>
    </row>
    <row r="21" spans="1:70" ht="15.75">
      <c r="A21" s="24">
        <v>22</v>
      </c>
      <c r="B21" s="25" t="s">
        <v>120</v>
      </c>
      <c r="C21" s="14" t="s">
        <v>118</v>
      </c>
      <c r="D21" s="15" t="s">
        <v>119</v>
      </c>
      <c r="E21" s="16">
        <f t="shared" si="0"/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v>1</v>
      </c>
    </row>
    <row r="22" spans="1:70" ht="15.75">
      <c r="A22" s="24">
        <v>22</v>
      </c>
      <c r="B22" s="25" t="s">
        <v>120</v>
      </c>
      <c r="C22" s="14" t="s">
        <v>123</v>
      </c>
      <c r="D22" s="15" t="s">
        <v>124</v>
      </c>
      <c r="E22" s="16">
        <f t="shared" si="0"/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1</v>
      </c>
    </row>
    <row r="23" spans="1:70" ht="15.75">
      <c r="A23" s="24">
        <v>22</v>
      </c>
      <c r="B23" s="25" t="s">
        <v>120</v>
      </c>
      <c r="C23" s="14" t="s">
        <v>113</v>
      </c>
      <c r="D23" s="15" t="s">
        <v>114</v>
      </c>
      <c r="E23" s="16">
        <f t="shared" si="0"/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1</v>
      </c>
    </row>
    <row r="24" spans="1:70" ht="15.75">
      <c r="A24" s="24">
        <v>22</v>
      </c>
      <c r="B24" s="25" t="s">
        <v>120</v>
      </c>
      <c r="C24" s="14" t="s">
        <v>127</v>
      </c>
      <c r="D24" s="15" t="s">
        <v>128</v>
      </c>
      <c r="E24" s="16">
        <f t="shared" si="0"/>
        <v>1</v>
      </c>
      <c r="F24" s="16"/>
      <c r="G24" s="16"/>
      <c r="H24" s="16"/>
      <c r="I24" s="16"/>
      <c r="J24" s="16">
        <v>1</v>
      </c>
      <c r="K24" s="16"/>
      <c r="L24" s="16"/>
      <c r="M24" s="16"/>
      <c r="N24" s="16"/>
      <c r="O24" s="16"/>
      <c r="P24" s="16"/>
      <c r="Q24" s="16"/>
    </row>
    <row r="25" spans="1:70" ht="15.75">
      <c r="A25" s="24">
        <v>22</v>
      </c>
      <c r="B25" s="25" t="s">
        <v>120</v>
      </c>
      <c r="C25" s="14" t="s">
        <v>129</v>
      </c>
      <c r="D25" s="15" t="s">
        <v>130</v>
      </c>
      <c r="E25" s="16">
        <f t="shared" si="0"/>
        <v>49</v>
      </c>
      <c r="F25" s="16"/>
      <c r="G25" s="16">
        <v>5</v>
      </c>
      <c r="H25" s="16">
        <v>6</v>
      </c>
      <c r="I25" s="16">
        <v>11</v>
      </c>
      <c r="J25" s="16">
        <v>7</v>
      </c>
      <c r="K25" s="16">
        <v>6</v>
      </c>
      <c r="L25" s="16">
        <v>4</v>
      </c>
      <c r="M25" s="16">
        <v>5</v>
      </c>
      <c r="N25" s="16">
        <v>5</v>
      </c>
      <c r="O25" s="16"/>
      <c r="P25" s="16"/>
      <c r="Q25" s="16"/>
    </row>
    <row r="26" spans="1:70" ht="15.75">
      <c r="A26" s="24">
        <v>22</v>
      </c>
      <c r="B26" s="25" t="s">
        <v>120</v>
      </c>
      <c r="C26" s="14" t="s">
        <v>131</v>
      </c>
      <c r="D26" s="15" t="s">
        <v>132</v>
      </c>
      <c r="E26" s="16">
        <f t="shared" si="0"/>
        <v>13</v>
      </c>
      <c r="F26" s="16"/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/>
      <c r="M26" s="16">
        <v>1</v>
      </c>
      <c r="N26" s="16">
        <v>1</v>
      </c>
      <c r="O26" s="16">
        <v>2</v>
      </c>
      <c r="P26" s="16">
        <v>2</v>
      </c>
      <c r="Q26" s="16">
        <v>2</v>
      </c>
    </row>
    <row r="27" spans="1:70" ht="15.75">
      <c r="A27" s="24">
        <v>22</v>
      </c>
      <c r="B27" s="25" t="s">
        <v>120</v>
      </c>
      <c r="C27" s="14" t="s">
        <v>96</v>
      </c>
      <c r="D27" s="15" t="s">
        <v>97</v>
      </c>
      <c r="E27" s="16">
        <f t="shared" si="0"/>
        <v>17</v>
      </c>
      <c r="F27" s="16"/>
      <c r="G27" s="16"/>
      <c r="H27" s="16"/>
      <c r="I27" s="16">
        <v>1</v>
      </c>
      <c r="J27" s="16"/>
      <c r="K27" s="16">
        <v>1</v>
      </c>
      <c r="L27" s="16"/>
      <c r="M27" s="16">
        <v>2</v>
      </c>
      <c r="N27" s="16">
        <v>2</v>
      </c>
      <c r="O27" s="16">
        <v>2</v>
      </c>
      <c r="P27" s="16">
        <v>4</v>
      </c>
      <c r="Q27" s="16">
        <v>5</v>
      </c>
    </row>
    <row r="28" spans="1:70" ht="15.75">
      <c r="A28" s="24">
        <v>23</v>
      </c>
      <c r="B28" s="25" t="s">
        <v>133</v>
      </c>
      <c r="C28" s="14" t="s">
        <v>134</v>
      </c>
      <c r="D28" s="15" t="s">
        <v>135</v>
      </c>
      <c r="E28" s="16">
        <f t="shared" si="0"/>
        <v>39</v>
      </c>
      <c r="F28" s="16"/>
      <c r="G28" s="16"/>
      <c r="H28" s="16"/>
      <c r="I28" s="16"/>
      <c r="J28" s="16"/>
      <c r="K28" s="16">
        <v>8</v>
      </c>
      <c r="L28" s="16">
        <v>6</v>
      </c>
      <c r="M28" s="16">
        <v>7</v>
      </c>
      <c r="N28" s="16">
        <v>7</v>
      </c>
      <c r="O28" s="16">
        <v>4</v>
      </c>
      <c r="P28" s="16">
        <v>4</v>
      </c>
      <c r="Q28" s="16">
        <v>3</v>
      </c>
    </row>
    <row r="29" spans="1:70" ht="15.75">
      <c r="A29" s="24">
        <v>23</v>
      </c>
      <c r="B29" s="25" t="s">
        <v>133</v>
      </c>
      <c r="C29" s="14" t="s">
        <v>136</v>
      </c>
      <c r="D29" s="15" t="s">
        <v>137</v>
      </c>
      <c r="E29" s="16">
        <f t="shared" si="0"/>
        <v>30</v>
      </c>
      <c r="F29" s="16"/>
      <c r="G29" s="16"/>
      <c r="H29" s="16"/>
      <c r="I29" s="16"/>
      <c r="J29" s="16"/>
      <c r="K29" s="16"/>
      <c r="L29" s="16"/>
      <c r="M29" s="16"/>
      <c r="N29" s="16">
        <v>5</v>
      </c>
      <c r="O29" s="16">
        <v>8</v>
      </c>
      <c r="P29" s="16">
        <v>8</v>
      </c>
      <c r="Q29" s="16">
        <v>9</v>
      </c>
    </row>
    <row r="30" spans="1:70" ht="45">
      <c r="A30" s="24">
        <v>31</v>
      </c>
      <c r="B30" s="25" t="s">
        <v>173</v>
      </c>
      <c r="C30" s="14" t="s">
        <v>180</v>
      </c>
      <c r="D30" s="15" t="s">
        <v>181</v>
      </c>
      <c r="E30" s="16">
        <f t="shared" si="0"/>
        <v>112</v>
      </c>
      <c r="F30" s="16">
        <v>8</v>
      </c>
      <c r="G30" s="16">
        <v>10</v>
      </c>
      <c r="H30" s="16">
        <v>14</v>
      </c>
      <c r="I30" s="16">
        <v>14</v>
      </c>
      <c r="J30" s="16">
        <v>8</v>
      </c>
      <c r="K30" s="16">
        <v>19</v>
      </c>
      <c r="L30" s="16">
        <v>8</v>
      </c>
      <c r="M30" s="16">
        <v>17</v>
      </c>
      <c r="N30" s="16">
        <v>12</v>
      </c>
      <c r="O30" s="16">
        <v>2</v>
      </c>
      <c r="P30" s="16"/>
      <c r="Q30" s="16"/>
    </row>
    <row r="31" spans="1:70" ht="15.75">
      <c r="A31" s="24">
        <v>34</v>
      </c>
      <c r="B31" s="25" t="s">
        <v>185</v>
      </c>
      <c r="C31" s="14" t="s">
        <v>146</v>
      </c>
      <c r="D31" s="15" t="s">
        <v>147</v>
      </c>
      <c r="E31" s="16">
        <f t="shared" si="0"/>
        <v>260</v>
      </c>
      <c r="F31" s="16">
        <v>1</v>
      </c>
      <c r="G31" s="16">
        <v>7</v>
      </c>
      <c r="H31" s="16">
        <v>22</v>
      </c>
      <c r="I31" s="16">
        <v>35</v>
      </c>
      <c r="J31" s="16">
        <v>25</v>
      </c>
      <c r="K31" s="16">
        <v>20</v>
      </c>
      <c r="L31" s="16">
        <v>26</v>
      </c>
      <c r="M31" s="16">
        <v>27</v>
      </c>
      <c r="N31" s="16">
        <v>27</v>
      </c>
      <c r="O31" s="16">
        <v>25</v>
      </c>
      <c r="P31" s="16">
        <v>24</v>
      </c>
      <c r="Q31" s="16">
        <v>21</v>
      </c>
    </row>
    <row r="32" spans="1:70" ht="15.75">
      <c r="A32" s="24">
        <v>34</v>
      </c>
      <c r="B32" s="25" t="s">
        <v>185</v>
      </c>
      <c r="C32" s="14" t="s">
        <v>190</v>
      </c>
      <c r="D32" s="15" t="s">
        <v>191</v>
      </c>
      <c r="E32" s="16">
        <f t="shared" si="0"/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>
        <v>1</v>
      </c>
    </row>
    <row r="33" spans="1:17" ht="15.75">
      <c r="A33" s="24">
        <v>34</v>
      </c>
      <c r="B33" s="25" t="s">
        <v>185</v>
      </c>
      <c r="C33" s="14" t="s">
        <v>96</v>
      </c>
      <c r="D33" s="15" t="s">
        <v>97</v>
      </c>
      <c r="E33" s="16">
        <f t="shared" si="0"/>
        <v>5</v>
      </c>
      <c r="F33" s="16"/>
      <c r="G33" s="16">
        <v>2</v>
      </c>
      <c r="H33" s="16"/>
      <c r="I33" s="16"/>
      <c r="J33" s="16"/>
      <c r="K33" s="16"/>
      <c r="L33" s="16"/>
      <c r="M33" s="16"/>
      <c r="N33" s="16">
        <v>1</v>
      </c>
      <c r="O33" s="16">
        <v>1</v>
      </c>
      <c r="P33" s="16"/>
      <c r="Q33" s="16">
        <v>1</v>
      </c>
    </row>
    <row r="34" spans="1:17" ht="15.75">
      <c r="A34" s="24">
        <v>50</v>
      </c>
      <c r="B34" s="25" t="s">
        <v>253</v>
      </c>
      <c r="C34" s="14" t="s">
        <v>243</v>
      </c>
      <c r="D34" s="15" t="s">
        <v>244</v>
      </c>
      <c r="E34" s="16">
        <f t="shared" si="0"/>
        <v>7</v>
      </c>
      <c r="F34" s="16"/>
      <c r="G34" s="16"/>
      <c r="H34" s="16"/>
      <c r="I34" s="16"/>
      <c r="J34" s="16"/>
      <c r="K34" s="16"/>
      <c r="L34" s="16"/>
      <c r="M34" s="16"/>
      <c r="N34" s="16">
        <v>1</v>
      </c>
      <c r="O34" s="16">
        <v>2</v>
      </c>
      <c r="P34" s="16">
        <v>2</v>
      </c>
      <c r="Q34" s="16">
        <v>2</v>
      </c>
    </row>
    <row r="35" spans="1:17" ht="15.75">
      <c r="A35" s="24">
        <v>50</v>
      </c>
      <c r="B35" s="25" t="s">
        <v>253</v>
      </c>
      <c r="C35" s="14" t="s">
        <v>123</v>
      </c>
      <c r="D35" s="15" t="s">
        <v>124</v>
      </c>
      <c r="E35" s="16">
        <f t="shared" si="0"/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>
        <v>1</v>
      </c>
      <c r="P35" s="16"/>
      <c r="Q35" s="16"/>
    </row>
    <row r="36" spans="1:17" ht="15.75">
      <c r="A36" s="24">
        <v>50</v>
      </c>
      <c r="B36" s="25" t="s">
        <v>253</v>
      </c>
      <c r="C36" s="14" t="s">
        <v>57</v>
      </c>
      <c r="D36" s="15" t="s">
        <v>58</v>
      </c>
      <c r="E36" s="16">
        <f t="shared" si="0"/>
        <v>1</v>
      </c>
      <c r="F36" s="16"/>
      <c r="G36" s="16"/>
      <c r="H36" s="16"/>
      <c r="I36" s="16"/>
      <c r="J36" s="16"/>
      <c r="K36" s="16"/>
      <c r="L36" s="16"/>
      <c r="M36" s="16"/>
      <c r="N36" s="16">
        <v>1</v>
      </c>
      <c r="O36" s="16"/>
      <c r="P36" s="16"/>
      <c r="Q36" s="16"/>
    </row>
    <row r="37" spans="1:17" ht="15.75">
      <c r="A37" s="24">
        <v>74</v>
      </c>
      <c r="B37" s="25" t="s">
        <v>307</v>
      </c>
      <c r="C37" s="14" t="s">
        <v>190</v>
      </c>
      <c r="D37" s="15" t="s">
        <v>191</v>
      </c>
      <c r="E37" s="16">
        <f t="shared" si="0"/>
        <v>11</v>
      </c>
      <c r="F37" s="16"/>
      <c r="G37" s="16"/>
      <c r="H37" s="16"/>
      <c r="I37" s="16"/>
      <c r="J37" s="16"/>
      <c r="K37" s="16"/>
      <c r="L37" s="16"/>
      <c r="M37" s="16"/>
      <c r="N37" s="16">
        <v>2</v>
      </c>
      <c r="O37" s="16">
        <v>2</v>
      </c>
      <c r="P37" s="16">
        <v>4</v>
      </c>
      <c r="Q37" s="16">
        <v>3</v>
      </c>
    </row>
    <row r="38" spans="1:17" ht="15.75">
      <c r="A38" s="24">
        <v>74</v>
      </c>
      <c r="B38" s="25" t="s">
        <v>307</v>
      </c>
      <c r="C38" s="14" t="s">
        <v>113</v>
      </c>
      <c r="D38" s="15" t="s">
        <v>114</v>
      </c>
      <c r="E38" s="16">
        <f t="shared" si="0"/>
        <v>14</v>
      </c>
      <c r="F38" s="16"/>
      <c r="G38" s="16"/>
      <c r="H38" s="16"/>
      <c r="I38" s="16"/>
      <c r="J38" s="16"/>
      <c r="K38" s="16"/>
      <c r="L38" s="16"/>
      <c r="M38" s="16"/>
      <c r="N38" s="16">
        <v>3</v>
      </c>
      <c r="O38" s="16">
        <v>3</v>
      </c>
      <c r="P38" s="16">
        <v>3</v>
      </c>
      <c r="Q38" s="16">
        <v>5</v>
      </c>
    </row>
    <row r="39" spans="1:17" ht="15.75">
      <c r="A39" s="24">
        <v>82</v>
      </c>
      <c r="B39" s="25" t="s">
        <v>345</v>
      </c>
      <c r="C39" s="14" t="s">
        <v>101</v>
      </c>
      <c r="D39" s="15" t="s">
        <v>102</v>
      </c>
      <c r="E39" s="16">
        <f t="shared" si="0"/>
        <v>3</v>
      </c>
      <c r="F39" s="16"/>
      <c r="G39" s="16"/>
      <c r="H39" s="16"/>
      <c r="I39" s="16"/>
      <c r="J39" s="16">
        <v>1</v>
      </c>
      <c r="K39" s="16">
        <v>1</v>
      </c>
      <c r="L39" s="16">
        <v>1</v>
      </c>
      <c r="M39" s="16"/>
      <c r="N39" s="16"/>
      <c r="O39" s="16"/>
      <c r="P39" s="16"/>
      <c r="Q39" s="16"/>
    </row>
    <row r="40" spans="1:17" ht="15.75">
      <c r="A40" s="24">
        <v>82</v>
      </c>
      <c r="B40" s="25" t="s">
        <v>345</v>
      </c>
      <c r="C40" s="14" t="s">
        <v>113</v>
      </c>
      <c r="D40" s="15" t="s">
        <v>114</v>
      </c>
      <c r="E40" s="16">
        <f t="shared" si="0"/>
        <v>1</v>
      </c>
      <c r="F40" s="16"/>
      <c r="G40" s="16"/>
      <c r="H40" s="16">
        <v>1</v>
      </c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75">
      <c r="A41" s="24">
        <v>82</v>
      </c>
      <c r="B41" s="25" t="s">
        <v>345</v>
      </c>
      <c r="C41" s="14" t="s">
        <v>305</v>
      </c>
      <c r="D41" s="15" t="s">
        <v>306</v>
      </c>
      <c r="E41" s="16">
        <f t="shared" si="0"/>
        <v>54</v>
      </c>
      <c r="F41" s="16"/>
      <c r="G41" s="16"/>
      <c r="H41" s="16">
        <v>6</v>
      </c>
      <c r="I41" s="16">
        <v>11</v>
      </c>
      <c r="J41" s="16">
        <v>3</v>
      </c>
      <c r="K41" s="16">
        <v>7</v>
      </c>
      <c r="L41" s="16">
        <v>7</v>
      </c>
      <c r="M41" s="16">
        <v>3</v>
      </c>
      <c r="N41" s="16">
        <v>5</v>
      </c>
      <c r="O41" s="16">
        <v>4</v>
      </c>
      <c r="P41" s="16">
        <v>4</v>
      </c>
      <c r="Q41" s="16">
        <v>4</v>
      </c>
    </row>
    <row r="42" spans="1:17" ht="15.75">
      <c r="A42" s="26"/>
      <c r="B42" s="27" t="s">
        <v>347</v>
      </c>
      <c r="C42" s="17"/>
      <c r="D42" s="18"/>
      <c r="E42" s="19">
        <f>SUM(E$7:E41)</f>
        <v>867</v>
      </c>
      <c r="F42" s="19">
        <f>SUM(F$7:F41)</f>
        <v>21</v>
      </c>
      <c r="G42" s="19">
        <f>SUM(G$7:G41)</f>
        <v>40</v>
      </c>
      <c r="H42" s="19">
        <f>SUM(H$7:H41)</f>
        <v>69</v>
      </c>
      <c r="I42" s="19">
        <f>SUM(I$7:I41)</f>
        <v>92</v>
      </c>
      <c r="J42" s="19">
        <f>SUM(J$7:J41)</f>
        <v>60</v>
      </c>
      <c r="K42" s="19">
        <f>SUM(K$7:K41)</f>
        <v>77</v>
      </c>
      <c r="L42" s="19">
        <f>SUM(L$7:L41)</f>
        <v>68</v>
      </c>
      <c r="M42" s="19">
        <f>SUM(M$7:M41)</f>
        <v>81</v>
      </c>
      <c r="N42" s="19">
        <f>SUM(N$7:N41)</f>
        <v>96</v>
      </c>
      <c r="O42" s="19">
        <f>SUM(O$7:O41)</f>
        <v>89</v>
      </c>
      <c r="P42" s="19">
        <f>SUM(P$7:P41)</f>
        <v>85</v>
      </c>
      <c r="Q42" s="19">
        <f>SUM(Q$7:Q41)</f>
        <v>89</v>
      </c>
    </row>
    <row r="44" spans="1:17">
      <c r="D44" s="37" t="s">
        <v>455</v>
      </c>
      <c r="E44" s="36">
        <f>SUM(E11:E13,E18)</f>
        <v>181</v>
      </c>
      <c r="F44" s="36">
        <f t="shared" ref="F44:Q44" si="1">SUM(F11:F13,F18)</f>
        <v>9</v>
      </c>
      <c r="G44" s="36">
        <f t="shared" si="1"/>
        <v>12</v>
      </c>
      <c r="H44" s="36">
        <f t="shared" si="1"/>
        <v>15</v>
      </c>
      <c r="I44" s="36">
        <f t="shared" si="1"/>
        <v>14</v>
      </c>
      <c r="J44" s="36">
        <f t="shared" si="1"/>
        <v>11</v>
      </c>
      <c r="K44" s="36">
        <f t="shared" si="1"/>
        <v>8</v>
      </c>
      <c r="L44" s="36">
        <f t="shared" si="1"/>
        <v>10</v>
      </c>
      <c r="M44" s="36">
        <f t="shared" si="1"/>
        <v>17</v>
      </c>
      <c r="N44" s="36">
        <f t="shared" si="1"/>
        <v>18</v>
      </c>
      <c r="O44" s="36">
        <f t="shared" si="1"/>
        <v>23</v>
      </c>
      <c r="P44" s="36">
        <f t="shared" si="1"/>
        <v>22</v>
      </c>
      <c r="Q44" s="36">
        <f t="shared" si="1"/>
        <v>22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407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55</v>
      </c>
      <c r="B7" s="25" t="s">
        <v>273</v>
      </c>
      <c r="C7" s="14" t="s">
        <v>278</v>
      </c>
      <c r="D7" s="15" t="s">
        <v>279</v>
      </c>
      <c r="E7" s="16">
        <f>SUM(F7:Q7)</f>
        <v>53</v>
      </c>
      <c r="F7" s="16"/>
      <c r="G7" s="16">
        <v>5</v>
      </c>
      <c r="H7" s="16">
        <v>6</v>
      </c>
      <c r="I7" s="16">
        <v>4</v>
      </c>
      <c r="J7" s="16">
        <v>3</v>
      </c>
      <c r="K7" s="16"/>
      <c r="L7" s="16"/>
      <c r="M7" s="16">
        <v>7</v>
      </c>
      <c r="N7" s="16">
        <v>7</v>
      </c>
      <c r="O7" s="16">
        <v>7</v>
      </c>
      <c r="P7" s="16">
        <v>7</v>
      </c>
      <c r="Q7" s="16">
        <v>7</v>
      </c>
    </row>
    <row r="8" spans="1:17" ht="15.75">
      <c r="A8" s="24">
        <v>71</v>
      </c>
      <c r="B8" s="25" t="s">
        <v>302</v>
      </c>
      <c r="C8" s="14" t="s">
        <v>303</v>
      </c>
      <c r="D8" s="15" t="s">
        <v>304</v>
      </c>
      <c r="E8" s="16">
        <f>SUM(F8:Q8)</f>
        <v>559</v>
      </c>
      <c r="F8" s="16"/>
      <c r="G8" s="16">
        <v>17</v>
      </c>
      <c r="H8" s="16">
        <v>75</v>
      </c>
      <c r="I8" s="16">
        <v>89</v>
      </c>
      <c r="J8" s="16">
        <v>45</v>
      </c>
      <c r="K8" s="16">
        <v>38</v>
      </c>
      <c r="L8" s="16">
        <v>25</v>
      </c>
      <c r="M8" s="16">
        <v>54</v>
      </c>
      <c r="N8" s="16">
        <v>54</v>
      </c>
      <c r="O8" s="16">
        <v>54</v>
      </c>
      <c r="P8" s="16">
        <v>54</v>
      </c>
      <c r="Q8" s="16">
        <v>54</v>
      </c>
    </row>
    <row r="9" spans="1:17" ht="15.75">
      <c r="A9" s="26"/>
      <c r="B9" s="27" t="s">
        <v>347</v>
      </c>
      <c r="C9" s="17"/>
      <c r="D9" s="18"/>
      <c r="E9" s="19">
        <f>SUM(E$7:E8)</f>
        <v>612</v>
      </c>
      <c r="F9" s="19">
        <f>SUM(F$7:F8)</f>
        <v>0</v>
      </c>
      <c r="G9" s="19">
        <f>SUM(G$7:G8)</f>
        <v>22</v>
      </c>
      <c r="H9" s="19">
        <f>SUM(H$7:H8)</f>
        <v>81</v>
      </c>
      <c r="I9" s="19">
        <f>SUM(I$7:I8)</f>
        <v>93</v>
      </c>
      <c r="J9" s="19">
        <f>SUM(J$7:J8)</f>
        <v>48</v>
      </c>
      <c r="K9" s="19">
        <f>SUM(K$7:K8)</f>
        <v>38</v>
      </c>
      <c r="L9" s="19">
        <f>SUM(L$7:L8)</f>
        <v>25</v>
      </c>
      <c r="M9" s="19">
        <f>SUM(M$7:M8)</f>
        <v>61</v>
      </c>
      <c r="N9" s="19">
        <f>SUM(N$7:N8)</f>
        <v>61</v>
      </c>
      <c r="O9" s="19">
        <f>SUM(O$7:O8)</f>
        <v>61</v>
      </c>
      <c r="P9" s="19">
        <f>SUM(P$7:P8)</f>
        <v>61</v>
      </c>
      <c r="Q9" s="19">
        <f>SUM(Q$7:Q8)</f>
        <v>61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406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71</v>
      </c>
      <c r="B7" s="25" t="s">
        <v>302</v>
      </c>
      <c r="C7" s="14" t="s">
        <v>303</v>
      </c>
      <c r="D7" s="15" t="s">
        <v>304</v>
      </c>
      <c r="E7" s="16">
        <f>SUM(F7:Q7)</f>
        <v>1077</v>
      </c>
      <c r="F7" s="16"/>
      <c r="G7" s="16">
        <v>85</v>
      </c>
      <c r="H7" s="16">
        <v>106</v>
      </c>
      <c r="I7" s="16">
        <v>141</v>
      </c>
      <c r="J7" s="16">
        <v>101</v>
      </c>
      <c r="K7" s="16">
        <v>100</v>
      </c>
      <c r="L7" s="16">
        <v>29</v>
      </c>
      <c r="M7" s="16">
        <v>81</v>
      </c>
      <c r="N7" s="16">
        <v>106</v>
      </c>
      <c r="O7" s="16">
        <v>110</v>
      </c>
      <c r="P7" s="16">
        <v>110</v>
      </c>
      <c r="Q7" s="16">
        <v>108</v>
      </c>
    </row>
    <row r="8" spans="1:17" ht="15.75">
      <c r="A8" s="26"/>
      <c r="B8" s="27" t="s">
        <v>347</v>
      </c>
      <c r="C8" s="17"/>
      <c r="D8" s="18"/>
      <c r="E8" s="19">
        <f t="shared" ref="E8:Q8" si="0">SUM(E$7)</f>
        <v>1077</v>
      </c>
      <c r="F8" s="19">
        <f t="shared" si="0"/>
        <v>0</v>
      </c>
      <c r="G8" s="19">
        <f t="shared" si="0"/>
        <v>85</v>
      </c>
      <c r="H8" s="19">
        <f t="shared" si="0"/>
        <v>106</v>
      </c>
      <c r="I8" s="19">
        <f t="shared" si="0"/>
        <v>141</v>
      </c>
      <c r="J8" s="19">
        <f t="shared" si="0"/>
        <v>101</v>
      </c>
      <c r="K8" s="19">
        <f t="shared" si="0"/>
        <v>100</v>
      </c>
      <c r="L8" s="19">
        <f t="shared" si="0"/>
        <v>29</v>
      </c>
      <c r="M8" s="19">
        <f t="shared" si="0"/>
        <v>81</v>
      </c>
      <c r="N8" s="19">
        <f t="shared" si="0"/>
        <v>106</v>
      </c>
      <c r="O8" s="19">
        <f t="shared" si="0"/>
        <v>110</v>
      </c>
      <c r="P8" s="19">
        <f t="shared" si="0"/>
        <v>110</v>
      </c>
      <c r="Q8" s="19">
        <f t="shared" si="0"/>
        <v>108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405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76</v>
      </c>
      <c r="F7" s="16">
        <v>4</v>
      </c>
      <c r="G7" s="16">
        <v>3</v>
      </c>
      <c r="H7" s="16">
        <v>4</v>
      </c>
      <c r="I7" s="16">
        <v>7</v>
      </c>
      <c r="J7" s="16">
        <v>8</v>
      </c>
      <c r="K7" s="16">
        <v>2</v>
      </c>
      <c r="L7" s="16">
        <v>8</v>
      </c>
      <c r="M7" s="16">
        <v>8</v>
      </c>
      <c r="N7" s="16">
        <v>8</v>
      </c>
      <c r="O7" s="16">
        <v>8</v>
      </c>
      <c r="P7" s="16">
        <v>8</v>
      </c>
      <c r="Q7" s="16">
        <v>8</v>
      </c>
    </row>
    <row r="8" spans="1:17" ht="15.75">
      <c r="A8" s="24">
        <v>55</v>
      </c>
      <c r="B8" s="25" t="s">
        <v>273</v>
      </c>
      <c r="C8" s="14" t="s">
        <v>278</v>
      </c>
      <c r="D8" s="15" t="s">
        <v>279</v>
      </c>
      <c r="E8" s="16">
        <f>SUM(F8:Q8)</f>
        <v>74</v>
      </c>
      <c r="F8" s="16">
        <v>4</v>
      </c>
      <c r="G8" s="16">
        <v>3</v>
      </c>
      <c r="H8" s="16">
        <v>8</v>
      </c>
      <c r="I8" s="16">
        <v>8</v>
      </c>
      <c r="J8" s="16">
        <v>4</v>
      </c>
      <c r="K8" s="16"/>
      <c r="L8" s="16"/>
      <c r="M8" s="16">
        <v>8</v>
      </c>
      <c r="N8" s="16">
        <v>8</v>
      </c>
      <c r="O8" s="16">
        <v>11</v>
      </c>
      <c r="P8" s="16">
        <v>10</v>
      </c>
      <c r="Q8" s="16">
        <v>10</v>
      </c>
    </row>
    <row r="9" spans="1:17" ht="15.75">
      <c r="A9" s="24">
        <v>71</v>
      </c>
      <c r="B9" s="25" t="s">
        <v>302</v>
      </c>
      <c r="C9" s="14" t="s">
        <v>303</v>
      </c>
      <c r="D9" s="15" t="s">
        <v>304</v>
      </c>
      <c r="E9" s="16">
        <f>SUM(F9:Q9)</f>
        <v>1530</v>
      </c>
      <c r="F9" s="16">
        <v>12</v>
      </c>
      <c r="G9" s="16">
        <v>103</v>
      </c>
      <c r="H9" s="16">
        <v>175</v>
      </c>
      <c r="I9" s="16">
        <v>155</v>
      </c>
      <c r="J9" s="16">
        <v>131</v>
      </c>
      <c r="K9" s="16">
        <v>105</v>
      </c>
      <c r="L9" s="16">
        <v>92</v>
      </c>
      <c r="M9" s="16">
        <v>149</v>
      </c>
      <c r="N9" s="16">
        <v>154</v>
      </c>
      <c r="O9" s="16">
        <v>161</v>
      </c>
      <c r="P9" s="16">
        <v>161</v>
      </c>
      <c r="Q9" s="16">
        <v>132</v>
      </c>
    </row>
    <row r="10" spans="1:17" ht="15.75">
      <c r="A10" s="26"/>
      <c r="B10" s="27" t="s">
        <v>347</v>
      </c>
      <c r="C10" s="17"/>
      <c r="D10" s="18"/>
      <c r="E10" s="19">
        <f>SUM(E$7:E9)</f>
        <v>1680</v>
      </c>
      <c r="F10" s="19">
        <f>SUM(F$7:F9)</f>
        <v>20</v>
      </c>
      <c r="G10" s="19">
        <f>SUM(G$7:G9)</f>
        <v>109</v>
      </c>
      <c r="H10" s="19">
        <f>SUM(H$7:H9)</f>
        <v>187</v>
      </c>
      <c r="I10" s="19">
        <f>SUM(I$7:I9)</f>
        <v>170</v>
      </c>
      <c r="J10" s="19">
        <f>SUM(J$7:J9)</f>
        <v>143</v>
      </c>
      <c r="K10" s="19">
        <f>SUM(K$7:K9)</f>
        <v>107</v>
      </c>
      <c r="L10" s="19">
        <f>SUM(L$7:L9)</f>
        <v>100</v>
      </c>
      <c r="M10" s="19">
        <f>SUM(M$7:M9)</f>
        <v>165</v>
      </c>
      <c r="N10" s="19">
        <f>SUM(N$7:N9)</f>
        <v>170</v>
      </c>
      <c r="O10" s="19">
        <f>SUM(O$7:O9)</f>
        <v>180</v>
      </c>
      <c r="P10" s="19">
        <f>SUM(P$7:P9)</f>
        <v>179</v>
      </c>
      <c r="Q10" s="19">
        <f>SUM(Q$7:Q9)</f>
        <v>150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404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84</v>
      </c>
      <c r="F7" s="16">
        <v>4</v>
      </c>
      <c r="G7" s="16">
        <v>9</v>
      </c>
      <c r="H7" s="16">
        <v>2</v>
      </c>
      <c r="I7" s="16">
        <v>3</v>
      </c>
      <c r="J7" s="16">
        <v>9</v>
      </c>
      <c r="K7" s="16">
        <v>3</v>
      </c>
      <c r="L7" s="16">
        <v>7</v>
      </c>
      <c r="M7" s="16">
        <v>9</v>
      </c>
      <c r="N7" s="16">
        <v>9</v>
      </c>
      <c r="O7" s="16">
        <v>10</v>
      </c>
      <c r="P7" s="16">
        <v>10</v>
      </c>
      <c r="Q7" s="16">
        <v>9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359</v>
      </c>
      <c r="F8" s="16"/>
      <c r="G8" s="16">
        <v>30</v>
      </c>
      <c r="H8" s="16">
        <v>45</v>
      </c>
      <c r="I8" s="16">
        <v>58</v>
      </c>
      <c r="J8" s="16">
        <v>34</v>
      </c>
      <c r="K8" s="16">
        <v>29</v>
      </c>
      <c r="L8" s="16">
        <v>3</v>
      </c>
      <c r="M8" s="16"/>
      <c r="N8" s="16">
        <v>35</v>
      </c>
      <c r="O8" s="16">
        <v>40</v>
      </c>
      <c r="P8" s="16">
        <v>45</v>
      </c>
      <c r="Q8" s="16">
        <v>40</v>
      </c>
    </row>
    <row r="9" spans="1:17" ht="15.75">
      <c r="A9" s="24">
        <v>55</v>
      </c>
      <c r="B9" s="25" t="s">
        <v>273</v>
      </c>
      <c r="C9" s="14" t="s">
        <v>278</v>
      </c>
      <c r="D9" s="15" t="s">
        <v>279</v>
      </c>
      <c r="E9" s="16">
        <f>SUM(F9:Q9)</f>
        <v>87</v>
      </c>
      <c r="F9" s="16"/>
      <c r="G9" s="16">
        <v>6</v>
      </c>
      <c r="H9" s="16">
        <v>13</v>
      </c>
      <c r="I9" s="16">
        <v>9</v>
      </c>
      <c r="J9" s="16">
        <v>5</v>
      </c>
      <c r="K9" s="16">
        <v>9</v>
      </c>
      <c r="L9" s="16">
        <v>4</v>
      </c>
      <c r="M9" s="16">
        <v>8</v>
      </c>
      <c r="N9" s="16">
        <v>8</v>
      </c>
      <c r="O9" s="16">
        <v>8</v>
      </c>
      <c r="P9" s="16">
        <v>8</v>
      </c>
      <c r="Q9" s="16">
        <v>9</v>
      </c>
    </row>
    <row r="10" spans="1:17" ht="15.75">
      <c r="A10" s="24">
        <v>71</v>
      </c>
      <c r="B10" s="25" t="s">
        <v>302</v>
      </c>
      <c r="C10" s="14" t="s">
        <v>303</v>
      </c>
      <c r="D10" s="15" t="s">
        <v>304</v>
      </c>
      <c r="E10" s="16">
        <f>SUM(F10:Q10)</f>
        <v>978</v>
      </c>
      <c r="F10" s="16"/>
      <c r="G10" s="16">
        <v>64</v>
      </c>
      <c r="H10" s="16">
        <v>113</v>
      </c>
      <c r="I10" s="16">
        <v>119</v>
      </c>
      <c r="J10" s="16">
        <v>94</v>
      </c>
      <c r="K10" s="16">
        <v>92</v>
      </c>
      <c r="L10" s="16">
        <v>72</v>
      </c>
      <c r="M10" s="16">
        <v>59</v>
      </c>
      <c r="N10" s="16">
        <v>74</v>
      </c>
      <c r="O10" s="16">
        <v>97</v>
      </c>
      <c r="P10" s="16">
        <v>97</v>
      </c>
      <c r="Q10" s="16">
        <v>97</v>
      </c>
    </row>
    <row r="11" spans="1:17" ht="15.75">
      <c r="A11" s="24">
        <v>80</v>
      </c>
      <c r="B11" s="25" t="s">
        <v>330</v>
      </c>
      <c r="C11" s="14" t="s">
        <v>335</v>
      </c>
      <c r="D11" s="15" t="s">
        <v>336</v>
      </c>
      <c r="E11" s="16">
        <f>SUM(F11:Q11)</f>
        <v>370</v>
      </c>
      <c r="F11" s="16"/>
      <c r="G11" s="16">
        <v>22</v>
      </c>
      <c r="H11" s="16">
        <v>35</v>
      </c>
      <c r="I11" s="16">
        <v>43</v>
      </c>
      <c r="J11" s="16">
        <v>22</v>
      </c>
      <c r="K11" s="16">
        <v>24</v>
      </c>
      <c r="L11" s="16">
        <v>30</v>
      </c>
      <c r="M11" s="16">
        <v>25</v>
      </c>
      <c r="N11" s="16">
        <v>29</v>
      </c>
      <c r="O11" s="16">
        <v>43</v>
      </c>
      <c r="P11" s="16">
        <v>43</v>
      </c>
      <c r="Q11" s="16">
        <v>54</v>
      </c>
    </row>
    <row r="12" spans="1:17" ht="15.75">
      <c r="A12" s="26"/>
      <c r="B12" s="27" t="s">
        <v>347</v>
      </c>
      <c r="C12" s="17"/>
      <c r="D12" s="18"/>
      <c r="E12" s="19">
        <f>SUM(E$7:E11)</f>
        <v>1878</v>
      </c>
      <c r="F12" s="19">
        <f>SUM(F$7:F11)</f>
        <v>4</v>
      </c>
      <c r="G12" s="19">
        <f>SUM(G$7:G11)</f>
        <v>131</v>
      </c>
      <c r="H12" s="19">
        <f>SUM(H$7:H11)</f>
        <v>208</v>
      </c>
      <c r="I12" s="19">
        <f>SUM(I$7:I11)</f>
        <v>232</v>
      </c>
      <c r="J12" s="19">
        <f>SUM(J$7:J11)</f>
        <v>164</v>
      </c>
      <c r="K12" s="19">
        <f>SUM(K$7:K11)</f>
        <v>157</v>
      </c>
      <c r="L12" s="19">
        <f>SUM(L$7:L11)</f>
        <v>116</v>
      </c>
      <c r="M12" s="19">
        <f>SUM(M$7:M11)</f>
        <v>101</v>
      </c>
      <c r="N12" s="19">
        <f>SUM(N$7:N11)</f>
        <v>155</v>
      </c>
      <c r="O12" s="19">
        <f>SUM(O$7:O11)</f>
        <v>198</v>
      </c>
      <c r="P12" s="19">
        <f>SUM(P$7:P11)</f>
        <v>203</v>
      </c>
      <c r="Q12" s="19">
        <f>SUM(Q$7:Q11)</f>
        <v>209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403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71</v>
      </c>
      <c r="B7" s="25" t="s">
        <v>302</v>
      </c>
      <c r="C7" s="14" t="s">
        <v>303</v>
      </c>
      <c r="D7" s="15" t="s">
        <v>304</v>
      </c>
      <c r="E7" s="16">
        <f>SUM(F7:Q7)</f>
        <v>332</v>
      </c>
      <c r="F7" s="16"/>
      <c r="G7" s="16">
        <v>23</v>
      </c>
      <c r="H7" s="16">
        <v>31</v>
      </c>
      <c r="I7" s="16">
        <v>28</v>
      </c>
      <c r="J7" s="16">
        <v>29</v>
      </c>
      <c r="K7" s="16">
        <v>23</v>
      </c>
      <c r="L7" s="16">
        <v>24</v>
      </c>
      <c r="M7" s="16">
        <v>34</v>
      </c>
      <c r="N7" s="16">
        <v>34</v>
      </c>
      <c r="O7" s="16">
        <v>35</v>
      </c>
      <c r="P7" s="16">
        <v>35</v>
      </c>
      <c r="Q7" s="16">
        <v>36</v>
      </c>
    </row>
    <row r="8" spans="1:17" ht="15.75">
      <c r="A8" s="26"/>
      <c r="B8" s="27" t="s">
        <v>347</v>
      </c>
      <c r="C8" s="17"/>
      <c r="D8" s="18"/>
      <c r="E8" s="19">
        <f t="shared" ref="E8:Q8" si="0">SUM(E$7)</f>
        <v>332</v>
      </c>
      <c r="F8" s="19">
        <f t="shared" si="0"/>
        <v>0</v>
      </c>
      <c r="G8" s="19">
        <f t="shared" si="0"/>
        <v>23</v>
      </c>
      <c r="H8" s="19">
        <f t="shared" si="0"/>
        <v>31</v>
      </c>
      <c r="I8" s="19">
        <f t="shared" si="0"/>
        <v>28</v>
      </c>
      <c r="J8" s="19">
        <f t="shared" si="0"/>
        <v>29</v>
      </c>
      <c r="K8" s="19">
        <f t="shared" si="0"/>
        <v>23</v>
      </c>
      <c r="L8" s="19">
        <f t="shared" si="0"/>
        <v>24</v>
      </c>
      <c r="M8" s="19">
        <f t="shared" si="0"/>
        <v>34</v>
      </c>
      <c r="N8" s="19">
        <f t="shared" si="0"/>
        <v>34</v>
      </c>
      <c r="O8" s="19">
        <f t="shared" si="0"/>
        <v>35</v>
      </c>
      <c r="P8" s="19">
        <f t="shared" si="0"/>
        <v>35</v>
      </c>
      <c r="Q8" s="19">
        <f t="shared" si="0"/>
        <v>36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402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71</v>
      </c>
      <c r="B7" s="25" t="s">
        <v>302</v>
      </c>
      <c r="C7" s="14" t="s">
        <v>303</v>
      </c>
      <c r="D7" s="15" t="s">
        <v>304</v>
      </c>
      <c r="E7" s="16">
        <f>SUM(F7:Q7)</f>
        <v>696</v>
      </c>
      <c r="F7" s="16"/>
      <c r="G7" s="16">
        <v>58</v>
      </c>
      <c r="H7" s="16">
        <v>110</v>
      </c>
      <c r="I7" s="16">
        <v>113</v>
      </c>
      <c r="J7" s="16">
        <v>72</v>
      </c>
      <c r="K7" s="16">
        <v>23</v>
      </c>
      <c r="L7" s="16">
        <v>16</v>
      </c>
      <c r="M7" s="16">
        <v>58</v>
      </c>
      <c r="N7" s="16">
        <v>58</v>
      </c>
      <c r="O7" s="16">
        <v>58</v>
      </c>
      <c r="P7" s="16">
        <v>58</v>
      </c>
      <c r="Q7" s="16">
        <v>72</v>
      </c>
    </row>
    <row r="8" spans="1:17" ht="15.75">
      <c r="A8" s="26"/>
      <c r="B8" s="27" t="s">
        <v>347</v>
      </c>
      <c r="C8" s="17"/>
      <c r="D8" s="18"/>
      <c r="E8" s="19">
        <f t="shared" ref="E8:Q8" si="0">SUM(E$7)</f>
        <v>696</v>
      </c>
      <c r="F8" s="19">
        <f t="shared" si="0"/>
        <v>0</v>
      </c>
      <c r="G8" s="19">
        <f t="shared" si="0"/>
        <v>58</v>
      </c>
      <c r="H8" s="19">
        <f t="shared" si="0"/>
        <v>110</v>
      </c>
      <c r="I8" s="19">
        <f t="shared" si="0"/>
        <v>113</v>
      </c>
      <c r="J8" s="19">
        <f t="shared" si="0"/>
        <v>72</v>
      </c>
      <c r="K8" s="19">
        <f t="shared" si="0"/>
        <v>23</v>
      </c>
      <c r="L8" s="19">
        <f t="shared" si="0"/>
        <v>16</v>
      </c>
      <c r="M8" s="19">
        <f t="shared" si="0"/>
        <v>58</v>
      </c>
      <c r="N8" s="19">
        <f t="shared" si="0"/>
        <v>58</v>
      </c>
      <c r="O8" s="19">
        <f t="shared" si="0"/>
        <v>58</v>
      </c>
      <c r="P8" s="19">
        <f t="shared" si="0"/>
        <v>58</v>
      </c>
      <c r="Q8" s="19">
        <f t="shared" si="0"/>
        <v>72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M15" sqref="M1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401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52</v>
      </c>
      <c r="F7" s="16"/>
      <c r="G7" s="16">
        <v>5</v>
      </c>
      <c r="H7" s="16">
        <v>7</v>
      </c>
      <c r="I7" s="16">
        <v>7</v>
      </c>
      <c r="J7" s="16">
        <v>4</v>
      </c>
      <c r="K7" s="16"/>
      <c r="L7" s="16">
        <v>8</v>
      </c>
      <c r="M7" s="16">
        <v>6</v>
      </c>
      <c r="N7" s="16">
        <v>5</v>
      </c>
      <c r="O7" s="16">
        <v>5</v>
      </c>
      <c r="P7" s="16">
        <v>2</v>
      </c>
      <c r="Q7" s="16">
        <v>3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105</v>
      </c>
      <c r="F8" s="16"/>
      <c r="G8" s="16"/>
      <c r="H8" s="16"/>
      <c r="I8" s="16"/>
      <c r="J8" s="16"/>
      <c r="K8" s="16"/>
      <c r="L8" s="16"/>
      <c r="M8" s="16">
        <v>17</v>
      </c>
      <c r="N8" s="16">
        <v>18</v>
      </c>
      <c r="O8" s="16">
        <v>24</v>
      </c>
      <c r="P8" s="16">
        <v>23</v>
      </c>
      <c r="Q8" s="16">
        <v>23</v>
      </c>
    </row>
    <row r="9" spans="1:17" ht="15.75">
      <c r="A9" s="24">
        <v>55</v>
      </c>
      <c r="B9" s="25" t="s">
        <v>273</v>
      </c>
      <c r="C9" s="14" t="s">
        <v>278</v>
      </c>
      <c r="D9" s="15" t="s">
        <v>279</v>
      </c>
      <c r="E9" s="16">
        <f>SUM(F9:Q9)</f>
        <v>119</v>
      </c>
      <c r="F9" s="16"/>
      <c r="G9" s="16">
        <v>3</v>
      </c>
      <c r="H9" s="16">
        <v>9</v>
      </c>
      <c r="I9" s="16">
        <v>7</v>
      </c>
      <c r="J9" s="16">
        <v>12</v>
      </c>
      <c r="K9" s="16">
        <v>19</v>
      </c>
      <c r="L9" s="16">
        <v>13</v>
      </c>
      <c r="M9" s="16">
        <v>12</v>
      </c>
      <c r="N9" s="16">
        <v>11</v>
      </c>
      <c r="O9" s="16">
        <v>11</v>
      </c>
      <c r="P9" s="16">
        <v>11</v>
      </c>
      <c r="Q9" s="16">
        <v>11</v>
      </c>
    </row>
    <row r="10" spans="1:17" ht="15.75">
      <c r="A10" s="24">
        <v>71</v>
      </c>
      <c r="B10" s="25" t="s">
        <v>302</v>
      </c>
      <c r="C10" s="14" t="s">
        <v>303</v>
      </c>
      <c r="D10" s="15" t="s">
        <v>304</v>
      </c>
      <c r="E10" s="16">
        <f>SUM(F10:Q10)</f>
        <v>830</v>
      </c>
      <c r="F10" s="16"/>
      <c r="G10" s="16">
        <v>43</v>
      </c>
      <c r="H10" s="16">
        <v>65</v>
      </c>
      <c r="I10" s="16">
        <v>83</v>
      </c>
      <c r="J10" s="16">
        <v>45</v>
      </c>
      <c r="K10" s="16">
        <v>48</v>
      </c>
      <c r="L10" s="16">
        <v>16</v>
      </c>
      <c r="M10" s="16">
        <v>106</v>
      </c>
      <c r="N10" s="16">
        <v>106</v>
      </c>
      <c r="O10" s="16">
        <v>106</v>
      </c>
      <c r="P10" s="16">
        <v>106</v>
      </c>
      <c r="Q10" s="16">
        <v>106</v>
      </c>
    </row>
    <row r="11" spans="1:17" ht="15.75">
      <c r="A11" s="24">
        <v>80</v>
      </c>
      <c r="B11" s="25" t="s">
        <v>330</v>
      </c>
      <c r="C11" s="14" t="s">
        <v>335</v>
      </c>
      <c r="D11" s="15" t="s">
        <v>336</v>
      </c>
      <c r="E11" s="16">
        <f>SUM(F11:Q11)</f>
        <v>148</v>
      </c>
      <c r="F11" s="16"/>
      <c r="G11" s="16"/>
      <c r="H11" s="16">
        <v>14</v>
      </c>
      <c r="I11" s="16">
        <v>21</v>
      </c>
      <c r="J11" s="16">
        <v>22</v>
      </c>
      <c r="K11" s="16">
        <v>5</v>
      </c>
      <c r="L11" s="16">
        <v>5</v>
      </c>
      <c r="M11" s="16">
        <v>18</v>
      </c>
      <c r="N11" s="16">
        <v>17</v>
      </c>
      <c r="O11" s="16">
        <v>16</v>
      </c>
      <c r="P11" s="16">
        <v>15</v>
      </c>
      <c r="Q11" s="16">
        <v>15</v>
      </c>
    </row>
    <row r="12" spans="1:17" ht="15.75">
      <c r="A12" s="26"/>
      <c r="B12" s="27" t="s">
        <v>347</v>
      </c>
      <c r="C12" s="17"/>
      <c r="D12" s="18"/>
      <c r="E12" s="19">
        <f>SUM(E$7:E11)</f>
        <v>1254</v>
      </c>
      <c r="F12" s="19">
        <f>SUM(F$7:F11)</f>
        <v>0</v>
      </c>
      <c r="G12" s="19">
        <f>SUM(G$7:G11)</f>
        <v>51</v>
      </c>
      <c r="H12" s="19">
        <f>SUM(H$7:H11)</f>
        <v>95</v>
      </c>
      <c r="I12" s="19">
        <f>SUM(I$7:I11)</f>
        <v>118</v>
      </c>
      <c r="J12" s="19">
        <f>SUM(J$7:J11)</f>
        <v>83</v>
      </c>
      <c r="K12" s="19">
        <f>SUM(K$7:K11)</f>
        <v>72</v>
      </c>
      <c r="L12" s="19">
        <f>SUM(L$7:L11)</f>
        <v>42</v>
      </c>
      <c r="M12" s="19">
        <f>SUM(M$7:M11)</f>
        <v>159</v>
      </c>
      <c r="N12" s="19">
        <f>SUM(N$7:N11)</f>
        <v>157</v>
      </c>
      <c r="O12" s="19">
        <f>SUM(O$7:O11)</f>
        <v>162</v>
      </c>
      <c r="P12" s="19">
        <f>SUM(P$7:P11)</f>
        <v>157</v>
      </c>
      <c r="Q12" s="19">
        <f>SUM(Q$7:Q11)</f>
        <v>158</v>
      </c>
    </row>
    <row r="15" spans="1:17">
      <c r="M15" s="2">
        <v>484</v>
      </c>
      <c r="O15" s="2">
        <v>634</v>
      </c>
      <c r="P15" s="2">
        <f>N16-O15</f>
        <v>136</v>
      </c>
    </row>
    <row r="16" spans="1:17">
      <c r="N16" s="8">
        <v>770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400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71</v>
      </c>
      <c r="B7" s="25" t="s">
        <v>302</v>
      </c>
      <c r="C7" s="14" t="s">
        <v>303</v>
      </c>
      <c r="D7" s="15" t="s">
        <v>304</v>
      </c>
      <c r="E7" s="16">
        <f>SUM(F7:Q7)</f>
        <v>323</v>
      </c>
      <c r="F7" s="16"/>
      <c r="G7" s="16">
        <v>37</v>
      </c>
      <c r="H7" s="16">
        <v>63</v>
      </c>
      <c r="I7" s="16">
        <v>65</v>
      </c>
      <c r="J7" s="16">
        <v>13</v>
      </c>
      <c r="K7" s="16">
        <v>24</v>
      </c>
      <c r="L7" s="16">
        <v>4</v>
      </c>
      <c r="M7" s="16">
        <v>7</v>
      </c>
      <c r="N7" s="16">
        <v>5</v>
      </c>
      <c r="O7" s="16">
        <v>35</v>
      </c>
      <c r="P7" s="16">
        <v>35</v>
      </c>
      <c r="Q7" s="16">
        <v>35</v>
      </c>
    </row>
    <row r="8" spans="1:17" ht="15.75">
      <c r="A8" s="26"/>
      <c r="B8" s="27" t="s">
        <v>347</v>
      </c>
      <c r="C8" s="17"/>
      <c r="D8" s="18"/>
      <c r="E8" s="19">
        <f t="shared" ref="E8:Q8" si="0">SUM(E$7)</f>
        <v>323</v>
      </c>
      <c r="F8" s="19">
        <f t="shared" si="0"/>
        <v>0</v>
      </c>
      <c r="G8" s="19">
        <f t="shared" si="0"/>
        <v>37</v>
      </c>
      <c r="H8" s="19">
        <f t="shared" si="0"/>
        <v>63</v>
      </c>
      <c r="I8" s="19">
        <f t="shared" si="0"/>
        <v>65</v>
      </c>
      <c r="J8" s="19">
        <f t="shared" si="0"/>
        <v>13</v>
      </c>
      <c r="K8" s="19">
        <f t="shared" si="0"/>
        <v>24</v>
      </c>
      <c r="L8" s="19">
        <f t="shared" si="0"/>
        <v>4</v>
      </c>
      <c r="M8" s="19">
        <f t="shared" si="0"/>
        <v>7</v>
      </c>
      <c r="N8" s="19">
        <f t="shared" si="0"/>
        <v>5</v>
      </c>
      <c r="O8" s="19">
        <f t="shared" si="0"/>
        <v>35</v>
      </c>
      <c r="P8" s="19">
        <f t="shared" si="0"/>
        <v>35</v>
      </c>
      <c r="Q8" s="19">
        <f t="shared" si="0"/>
        <v>35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399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 t="shared" ref="E7:E12" si="0">SUM(F7:Q7)</f>
        <v>143</v>
      </c>
      <c r="F7" s="16">
        <v>2</v>
      </c>
      <c r="G7" s="16">
        <v>13</v>
      </c>
      <c r="H7" s="16">
        <v>15</v>
      </c>
      <c r="I7" s="16">
        <v>17</v>
      </c>
      <c r="J7" s="16">
        <v>10</v>
      </c>
      <c r="K7" s="16">
        <v>11</v>
      </c>
      <c r="L7" s="16">
        <v>12</v>
      </c>
      <c r="M7" s="16">
        <v>15</v>
      </c>
      <c r="N7" s="16">
        <v>12</v>
      </c>
      <c r="O7" s="16">
        <v>13</v>
      </c>
      <c r="P7" s="16">
        <v>13</v>
      </c>
      <c r="Q7" s="16">
        <v>10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 t="shared" si="0"/>
        <v>258</v>
      </c>
      <c r="F8" s="16"/>
      <c r="G8" s="16">
        <v>9</v>
      </c>
      <c r="H8" s="16">
        <v>14</v>
      </c>
      <c r="I8" s="16">
        <v>21</v>
      </c>
      <c r="J8" s="16">
        <v>20</v>
      </c>
      <c r="K8" s="16">
        <v>31</v>
      </c>
      <c r="L8" s="16">
        <v>18</v>
      </c>
      <c r="M8" s="16">
        <v>27</v>
      </c>
      <c r="N8" s="16">
        <v>28</v>
      </c>
      <c r="O8" s="16">
        <v>28</v>
      </c>
      <c r="P8" s="16">
        <v>28</v>
      </c>
      <c r="Q8" s="16">
        <v>34</v>
      </c>
    </row>
    <row r="9" spans="1:17" ht="15.75">
      <c r="A9" s="24">
        <v>55</v>
      </c>
      <c r="B9" s="25" t="s">
        <v>273</v>
      </c>
      <c r="C9" s="14" t="s">
        <v>278</v>
      </c>
      <c r="D9" s="15" t="s">
        <v>279</v>
      </c>
      <c r="E9" s="16">
        <f t="shared" si="0"/>
        <v>35</v>
      </c>
      <c r="F9" s="16"/>
      <c r="G9" s="16"/>
      <c r="H9" s="16"/>
      <c r="I9" s="16">
        <v>1</v>
      </c>
      <c r="J9" s="16">
        <v>5</v>
      </c>
      <c r="K9" s="16">
        <v>5</v>
      </c>
      <c r="L9" s="16"/>
      <c r="M9" s="16">
        <v>5</v>
      </c>
      <c r="N9" s="16">
        <v>5</v>
      </c>
      <c r="O9" s="16">
        <v>5</v>
      </c>
      <c r="P9" s="16">
        <v>4</v>
      </c>
      <c r="Q9" s="16">
        <v>5</v>
      </c>
    </row>
    <row r="10" spans="1:17" ht="15.75">
      <c r="A10" s="24">
        <v>71</v>
      </c>
      <c r="B10" s="25" t="s">
        <v>302</v>
      </c>
      <c r="C10" s="14" t="s">
        <v>303</v>
      </c>
      <c r="D10" s="15" t="s">
        <v>304</v>
      </c>
      <c r="E10" s="16">
        <f t="shared" si="0"/>
        <v>476</v>
      </c>
      <c r="F10" s="16"/>
      <c r="G10" s="16">
        <v>28</v>
      </c>
      <c r="H10" s="16">
        <v>46</v>
      </c>
      <c r="I10" s="16">
        <v>46</v>
      </c>
      <c r="J10" s="16">
        <v>39</v>
      </c>
      <c r="K10" s="16">
        <v>52</v>
      </c>
      <c r="L10" s="16">
        <v>36</v>
      </c>
      <c r="M10" s="16">
        <v>49</v>
      </c>
      <c r="N10" s="16">
        <v>45</v>
      </c>
      <c r="O10" s="16">
        <v>45</v>
      </c>
      <c r="P10" s="16">
        <v>45</v>
      </c>
      <c r="Q10" s="16">
        <v>45</v>
      </c>
    </row>
    <row r="11" spans="1:17" ht="15.75">
      <c r="A11" s="24">
        <v>77</v>
      </c>
      <c r="B11" s="25" t="s">
        <v>321</v>
      </c>
      <c r="C11" s="14" t="s">
        <v>322</v>
      </c>
      <c r="D11" s="15" t="s">
        <v>323</v>
      </c>
      <c r="E11" s="16">
        <f t="shared" si="0"/>
        <v>131</v>
      </c>
      <c r="F11" s="16"/>
      <c r="G11" s="16">
        <v>9</v>
      </c>
      <c r="H11" s="16">
        <v>10</v>
      </c>
      <c r="I11" s="16">
        <v>11</v>
      </c>
      <c r="J11" s="16">
        <v>9</v>
      </c>
      <c r="K11" s="16">
        <v>6</v>
      </c>
      <c r="L11" s="16">
        <v>13</v>
      </c>
      <c r="M11" s="16">
        <v>13</v>
      </c>
      <c r="N11" s="16">
        <v>15</v>
      </c>
      <c r="O11" s="16">
        <v>15</v>
      </c>
      <c r="P11" s="16">
        <v>15</v>
      </c>
      <c r="Q11" s="16">
        <v>15</v>
      </c>
    </row>
    <row r="12" spans="1:17" ht="15.75">
      <c r="A12" s="24">
        <v>80</v>
      </c>
      <c r="B12" s="25" t="s">
        <v>330</v>
      </c>
      <c r="C12" s="14" t="s">
        <v>335</v>
      </c>
      <c r="D12" s="15" t="s">
        <v>336</v>
      </c>
      <c r="E12" s="16">
        <f t="shared" si="0"/>
        <v>263</v>
      </c>
      <c r="F12" s="16"/>
      <c r="G12" s="16">
        <v>26</v>
      </c>
      <c r="H12" s="16">
        <v>21</v>
      </c>
      <c r="I12" s="16">
        <v>24</v>
      </c>
      <c r="J12" s="16">
        <v>21</v>
      </c>
      <c r="K12" s="16">
        <v>19</v>
      </c>
      <c r="L12" s="16">
        <v>18</v>
      </c>
      <c r="M12" s="16">
        <v>26</v>
      </c>
      <c r="N12" s="16">
        <v>27</v>
      </c>
      <c r="O12" s="16">
        <v>27</v>
      </c>
      <c r="P12" s="16">
        <v>27</v>
      </c>
      <c r="Q12" s="16">
        <v>27</v>
      </c>
    </row>
    <row r="13" spans="1:17" ht="15.75">
      <c r="A13" s="26"/>
      <c r="B13" s="27" t="s">
        <v>347</v>
      </c>
      <c r="C13" s="17"/>
      <c r="D13" s="18"/>
      <c r="E13" s="19">
        <f>SUM(E$7:E12)</f>
        <v>1306</v>
      </c>
      <c r="F13" s="19">
        <f>SUM(F$7:F12)</f>
        <v>2</v>
      </c>
      <c r="G13" s="19">
        <f>SUM(G$7:G12)</f>
        <v>85</v>
      </c>
      <c r="H13" s="19">
        <f>SUM(H$7:H12)</f>
        <v>106</v>
      </c>
      <c r="I13" s="19">
        <f>SUM(I$7:I12)</f>
        <v>120</v>
      </c>
      <c r="J13" s="19">
        <f>SUM(J$7:J12)</f>
        <v>104</v>
      </c>
      <c r="K13" s="19">
        <f>SUM(K$7:K12)</f>
        <v>124</v>
      </c>
      <c r="L13" s="19">
        <f>SUM(L$7:L12)</f>
        <v>97</v>
      </c>
      <c r="M13" s="19">
        <f>SUM(M$7:M12)</f>
        <v>135</v>
      </c>
      <c r="N13" s="19">
        <f>SUM(N$7:N12)</f>
        <v>132</v>
      </c>
      <c r="O13" s="19">
        <f>SUM(O$7:O12)</f>
        <v>133</v>
      </c>
      <c r="P13" s="19">
        <f>SUM(P$7:P12)</f>
        <v>132</v>
      </c>
      <c r="Q13" s="19">
        <f>SUM(Q$7:Q12)</f>
        <v>136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398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12</v>
      </c>
      <c r="F7" s="16">
        <v>1</v>
      </c>
      <c r="G7" s="16"/>
      <c r="H7" s="16"/>
      <c r="I7" s="16"/>
      <c r="J7" s="16">
        <v>2</v>
      </c>
      <c r="K7" s="16">
        <v>1</v>
      </c>
      <c r="L7" s="16">
        <v>1</v>
      </c>
      <c r="M7" s="16">
        <v>2</v>
      </c>
      <c r="N7" s="16">
        <v>2</v>
      </c>
      <c r="O7" s="16">
        <v>1</v>
      </c>
      <c r="P7" s="16">
        <v>1</v>
      </c>
      <c r="Q7" s="16">
        <v>1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62</v>
      </c>
      <c r="F8" s="16"/>
      <c r="G8" s="16">
        <v>5</v>
      </c>
      <c r="H8" s="16">
        <v>7</v>
      </c>
      <c r="I8" s="16">
        <v>12</v>
      </c>
      <c r="J8" s="16">
        <v>3</v>
      </c>
      <c r="K8" s="16">
        <v>5</v>
      </c>
      <c r="L8" s="16">
        <v>2</v>
      </c>
      <c r="M8" s="16">
        <v>6</v>
      </c>
      <c r="N8" s="16">
        <v>6</v>
      </c>
      <c r="O8" s="16">
        <v>6</v>
      </c>
      <c r="P8" s="16">
        <v>6</v>
      </c>
      <c r="Q8" s="16">
        <v>4</v>
      </c>
    </row>
    <row r="9" spans="1:17" ht="15.75">
      <c r="A9" s="24">
        <v>71</v>
      </c>
      <c r="B9" s="25" t="s">
        <v>302</v>
      </c>
      <c r="C9" s="14" t="s">
        <v>303</v>
      </c>
      <c r="D9" s="15" t="s">
        <v>304</v>
      </c>
      <c r="E9" s="16">
        <f>SUM(F9:Q9)</f>
        <v>326</v>
      </c>
      <c r="F9" s="16"/>
      <c r="G9" s="16">
        <v>26</v>
      </c>
      <c r="H9" s="16">
        <v>42</v>
      </c>
      <c r="I9" s="16">
        <v>32</v>
      </c>
      <c r="J9" s="16">
        <v>17</v>
      </c>
      <c r="K9" s="16">
        <v>31</v>
      </c>
      <c r="L9" s="16">
        <v>31</v>
      </c>
      <c r="M9" s="16">
        <v>28</v>
      </c>
      <c r="N9" s="16">
        <v>31</v>
      </c>
      <c r="O9" s="16">
        <v>31</v>
      </c>
      <c r="P9" s="16">
        <v>30</v>
      </c>
      <c r="Q9" s="16">
        <v>27</v>
      </c>
    </row>
    <row r="10" spans="1:17" ht="15.75">
      <c r="A10" s="26"/>
      <c r="B10" s="27" t="s">
        <v>347</v>
      </c>
      <c r="C10" s="17"/>
      <c r="D10" s="18"/>
      <c r="E10" s="19">
        <f>SUM(E$7:E9)</f>
        <v>400</v>
      </c>
      <c r="F10" s="19">
        <f>SUM(F$7:F9)</f>
        <v>1</v>
      </c>
      <c r="G10" s="19">
        <f>SUM(G$7:G9)</f>
        <v>31</v>
      </c>
      <c r="H10" s="19">
        <f>SUM(H$7:H9)</f>
        <v>49</v>
      </c>
      <c r="I10" s="19">
        <f>SUM(I$7:I9)</f>
        <v>44</v>
      </c>
      <c r="J10" s="19">
        <f>SUM(J$7:J9)</f>
        <v>22</v>
      </c>
      <c r="K10" s="19">
        <f>SUM(K$7:K9)</f>
        <v>37</v>
      </c>
      <c r="L10" s="19">
        <f>SUM(L$7:L9)</f>
        <v>34</v>
      </c>
      <c r="M10" s="19">
        <f>SUM(M$7:M9)</f>
        <v>36</v>
      </c>
      <c r="N10" s="19">
        <f>SUM(N$7:N9)</f>
        <v>39</v>
      </c>
      <c r="O10" s="19">
        <f>SUM(O$7:O9)</f>
        <v>38</v>
      </c>
      <c r="P10" s="19">
        <f>SUM(P$7:P9)</f>
        <v>37</v>
      </c>
      <c r="Q10" s="19">
        <f>SUM(Q$7:Q9)</f>
        <v>32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451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24</v>
      </c>
      <c r="B7" s="25" t="s">
        <v>138</v>
      </c>
      <c r="C7" s="14" t="s">
        <v>139</v>
      </c>
      <c r="D7" s="15" t="s">
        <v>140</v>
      </c>
      <c r="E7" s="16">
        <f>SUM(F7:Q7)</f>
        <v>144</v>
      </c>
      <c r="F7" s="16"/>
      <c r="G7" s="16"/>
      <c r="H7" s="16"/>
      <c r="I7" s="16"/>
      <c r="J7" s="16"/>
      <c r="K7" s="16">
        <v>15</v>
      </c>
      <c r="L7" s="16">
        <v>20</v>
      </c>
      <c r="M7" s="16">
        <v>28</v>
      </c>
      <c r="N7" s="16">
        <v>26</v>
      </c>
      <c r="O7" s="16">
        <v>28</v>
      </c>
      <c r="P7" s="16">
        <v>20</v>
      </c>
      <c r="Q7" s="16">
        <v>7</v>
      </c>
    </row>
    <row r="8" spans="1:17" ht="15.75">
      <c r="A8" s="26"/>
      <c r="B8" s="27" t="s">
        <v>347</v>
      </c>
      <c r="C8" s="17"/>
      <c r="D8" s="18"/>
      <c r="E8" s="19">
        <f t="shared" ref="E8:Q8" si="0">SUM(E$7)</f>
        <v>144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15</v>
      </c>
      <c r="L8" s="19">
        <f t="shared" si="0"/>
        <v>20</v>
      </c>
      <c r="M8" s="19">
        <f t="shared" si="0"/>
        <v>28</v>
      </c>
      <c r="N8" s="19">
        <f t="shared" si="0"/>
        <v>26</v>
      </c>
      <c r="O8" s="19">
        <f t="shared" si="0"/>
        <v>28</v>
      </c>
      <c r="P8" s="19">
        <f t="shared" si="0"/>
        <v>20</v>
      </c>
      <c r="Q8" s="19">
        <f t="shared" si="0"/>
        <v>7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397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5</v>
      </c>
      <c r="B7" s="25" t="s">
        <v>19</v>
      </c>
      <c r="C7" s="14" t="s">
        <v>20</v>
      </c>
      <c r="D7" s="15" t="s">
        <v>21</v>
      </c>
      <c r="E7" s="16">
        <f>SUM(F7:Q7)</f>
        <v>89</v>
      </c>
      <c r="F7" s="16">
        <v>1</v>
      </c>
      <c r="G7" s="16">
        <v>7</v>
      </c>
      <c r="H7" s="16">
        <v>12</v>
      </c>
      <c r="I7" s="16">
        <v>7</v>
      </c>
      <c r="J7" s="16">
        <v>6</v>
      </c>
      <c r="K7" s="16">
        <v>3</v>
      </c>
      <c r="L7" s="16">
        <v>3</v>
      </c>
      <c r="M7" s="16">
        <v>10</v>
      </c>
      <c r="N7" s="16">
        <v>10</v>
      </c>
      <c r="O7" s="16">
        <v>10</v>
      </c>
      <c r="P7" s="16">
        <v>10</v>
      </c>
      <c r="Q7" s="16">
        <v>10</v>
      </c>
    </row>
    <row r="8" spans="1:17" ht="15.75">
      <c r="A8" s="24">
        <v>6</v>
      </c>
      <c r="B8" s="25" t="s">
        <v>24</v>
      </c>
      <c r="C8" s="14" t="s">
        <v>20</v>
      </c>
      <c r="D8" s="15" t="s">
        <v>21</v>
      </c>
      <c r="E8" s="16">
        <f>SUM(F8:Q8)</f>
        <v>140</v>
      </c>
      <c r="F8" s="16"/>
      <c r="G8" s="16">
        <v>11</v>
      </c>
      <c r="H8" s="16">
        <v>16</v>
      </c>
      <c r="I8" s="16">
        <v>7</v>
      </c>
      <c r="J8" s="16">
        <v>5</v>
      </c>
      <c r="K8" s="16">
        <v>6</v>
      </c>
      <c r="L8" s="16">
        <v>5</v>
      </c>
      <c r="M8" s="16">
        <v>18</v>
      </c>
      <c r="N8" s="16">
        <v>18</v>
      </c>
      <c r="O8" s="16">
        <v>18</v>
      </c>
      <c r="P8" s="16">
        <v>18</v>
      </c>
      <c r="Q8" s="16">
        <v>18</v>
      </c>
    </row>
    <row r="9" spans="1:17" ht="15.75">
      <c r="A9" s="24">
        <v>55</v>
      </c>
      <c r="B9" s="25" t="s">
        <v>273</v>
      </c>
      <c r="C9" s="14" t="s">
        <v>278</v>
      </c>
      <c r="D9" s="15" t="s">
        <v>279</v>
      </c>
      <c r="E9" s="16">
        <f>SUM(F9:Q9)</f>
        <v>344</v>
      </c>
      <c r="F9" s="16"/>
      <c r="G9" s="16"/>
      <c r="H9" s="16">
        <v>13</v>
      </c>
      <c r="I9" s="16">
        <v>40</v>
      </c>
      <c r="J9" s="16">
        <v>38</v>
      </c>
      <c r="K9" s="16">
        <v>28</v>
      </c>
      <c r="L9" s="16"/>
      <c r="M9" s="16">
        <v>45</v>
      </c>
      <c r="N9" s="16">
        <v>45</v>
      </c>
      <c r="O9" s="16">
        <v>45</v>
      </c>
      <c r="P9" s="16">
        <v>45</v>
      </c>
      <c r="Q9" s="16">
        <v>45</v>
      </c>
    </row>
    <row r="10" spans="1:17" ht="15.75">
      <c r="A10" s="24">
        <v>71</v>
      </c>
      <c r="B10" s="25" t="s">
        <v>302</v>
      </c>
      <c r="C10" s="14" t="s">
        <v>303</v>
      </c>
      <c r="D10" s="15" t="s">
        <v>304</v>
      </c>
      <c r="E10" s="16">
        <f>SUM(F10:Q10)</f>
        <v>1472</v>
      </c>
      <c r="F10" s="16"/>
      <c r="G10" s="16">
        <v>12</v>
      </c>
      <c r="H10" s="16">
        <v>32</v>
      </c>
      <c r="I10" s="16">
        <v>33</v>
      </c>
      <c r="J10" s="16">
        <v>29</v>
      </c>
      <c r="K10" s="16">
        <v>38</v>
      </c>
      <c r="L10" s="16">
        <v>15</v>
      </c>
      <c r="M10" s="16">
        <v>250</v>
      </c>
      <c r="N10" s="16">
        <v>250</v>
      </c>
      <c r="O10" s="16">
        <v>250</v>
      </c>
      <c r="P10" s="16">
        <v>250</v>
      </c>
      <c r="Q10" s="16">
        <v>313</v>
      </c>
    </row>
    <row r="11" spans="1:17" ht="15.75">
      <c r="A11" s="24">
        <v>80</v>
      </c>
      <c r="B11" s="25" t="s">
        <v>330</v>
      </c>
      <c r="C11" s="14" t="s">
        <v>335</v>
      </c>
      <c r="D11" s="15" t="s">
        <v>336</v>
      </c>
      <c r="E11" s="16">
        <f>SUM(F11:Q11)</f>
        <v>368</v>
      </c>
      <c r="F11" s="16"/>
      <c r="G11" s="16">
        <v>11</v>
      </c>
      <c r="H11" s="16">
        <v>34</v>
      </c>
      <c r="I11" s="16">
        <v>41</v>
      </c>
      <c r="J11" s="16">
        <v>35</v>
      </c>
      <c r="K11" s="16">
        <v>20</v>
      </c>
      <c r="L11" s="16">
        <v>27</v>
      </c>
      <c r="M11" s="16">
        <v>40</v>
      </c>
      <c r="N11" s="16">
        <v>40</v>
      </c>
      <c r="O11" s="16">
        <v>40</v>
      </c>
      <c r="P11" s="16">
        <v>40</v>
      </c>
      <c r="Q11" s="16">
        <v>40</v>
      </c>
    </row>
    <row r="12" spans="1:17" ht="15.75">
      <c r="A12" s="26"/>
      <c r="B12" s="27" t="s">
        <v>347</v>
      </c>
      <c r="C12" s="17"/>
      <c r="D12" s="18"/>
      <c r="E12" s="19">
        <f>SUM(E$7:E11)</f>
        <v>2413</v>
      </c>
      <c r="F12" s="19">
        <f>SUM(F$7:F11)</f>
        <v>1</v>
      </c>
      <c r="G12" s="19">
        <f>SUM(G$7:G11)</f>
        <v>41</v>
      </c>
      <c r="H12" s="19">
        <f>SUM(H$7:H11)</f>
        <v>107</v>
      </c>
      <c r="I12" s="19">
        <f>SUM(I$7:I11)</f>
        <v>128</v>
      </c>
      <c r="J12" s="19">
        <f>SUM(J$7:J11)</f>
        <v>113</v>
      </c>
      <c r="K12" s="19">
        <f>SUM(K$7:K11)</f>
        <v>95</v>
      </c>
      <c r="L12" s="19">
        <f>SUM(L$7:L11)</f>
        <v>50</v>
      </c>
      <c r="M12" s="19">
        <f>SUM(M$7:M11)</f>
        <v>363</v>
      </c>
      <c r="N12" s="19">
        <f>SUM(N$7:N11)</f>
        <v>363</v>
      </c>
      <c r="O12" s="19">
        <f>SUM(O$7:O11)</f>
        <v>363</v>
      </c>
      <c r="P12" s="19">
        <f>SUM(P$7:P11)</f>
        <v>363</v>
      </c>
      <c r="Q12" s="19">
        <f>SUM(Q$7:Q11)</f>
        <v>426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396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71</v>
      </c>
      <c r="B7" s="25" t="s">
        <v>302</v>
      </c>
      <c r="C7" s="14" t="s">
        <v>303</v>
      </c>
      <c r="D7" s="15" t="s">
        <v>304</v>
      </c>
      <c r="E7" s="16">
        <f>SUM(F7:Q7)</f>
        <v>188</v>
      </c>
      <c r="F7" s="16"/>
      <c r="G7" s="16">
        <v>15</v>
      </c>
      <c r="H7" s="16">
        <v>15</v>
      </c>
      <c r="I7" s="16">
        <v>22</v>
      </c>
      <c r="J7" s="16">
        <v>11</v>
      </c>
      <c r="K7" s="16">
        <v>21</v>
      </c>
      <c r="L7" s="16">
        <v>14</v>
      </c>
      <c r="M7" s="16">
        <v>18</v>
      </c>
      <c r="N7" s="16">
        <v>18</v>
      </c>
      <c r="O7" s="16">
        <v>18</v>
      </c>
      <c r="P7" s="16">
        <v>18</v>
      </c>
      <c r="Q7" s="16">
        <v>18</v>
      </c>
    </row>
    <row r="8" spans="1:17" ht="15.75">
      <c r="A8" s="24">
        <v>80</v>
      </c>
      <c r="B8" s="25" t="s">
        <v>330</v>
      </c>
      <c r="C8" s="14" t="s">
        <v>335</v>
      </c>
      <c r="D8" s="15" t="s">
        <v>336</v>
      </c>
      <c r="E8" s="16">
        <f>SUM(F8:Q8)</f>
        <v>169</v>
      </c>
      <c r="F8" s="16"/>
      <c r="G8" s="16">
        <v>9</v>
      </c>
      <c r="H8" s="16">
        <v>18</v>
      </c>
      <c r="I8" s="16">
        <v>33</v>
      </c>
      <c r="J8" s="16">
        <v>14</v>
      </c>
      <c r="K8" s="16">
        <v>13</v>
      </c>
      <c r="L8" s="16">
        <v>17</v>
      </c>
      <c r="M8" s="16">
        <v>13</v>
      </c>
      <c r="N8" s="16">
        <v>13</v>
      </c>
      <c r="O8" s="16">
        <v>13</v>
      </c>
      <c r="P8" s="16">
        <v>13</v>
      </c>
      <c r="Q8" s="16">
        <v>13</v>
      </c>
    </row>
    <row r="9" spans="1:17" ht="15.75">
      <c r="A9" s="26"/>
      <c r="B9" s="27" t="s">
        <v>347</v>
      </c>
      <c r="C9" s="17"/>
      <c r="D9" s="18"/>
      <c r="E9" s="19">
        <f>SUM(E$7:E8)</f>
        <v>357</v>
      </c>
      <c r="F9" s="19">
        <f>SUM(F$7:F8)</f>
        <v>0</v>
      </c>
      <c r="G9" s="19">
        <f>SUM(G$7:G8)</f>
        <v>24</v>
      </c>
      <c r="H9" s="19">
        <f>SUM(H$7:H8)</f>
        <v>33</v>
      </c>
      <c r="I9" s="19">
        <f>SUM(I$7:I8)</f>
        <v>55</v>
      </c>
      <c r="J9" s="19">
        <f>SUM(J$7:J8)</f>
        <v>25</v>
      </c>
      <c r="K9" s="19">
        <f>SUM(K$7:K8)</f>
        <v>34</v>
      </c>
      <c r="L9" s="19">
        <f>SUM(L$7:L8)</f>
        <v>31</v>
      </c>
      <c r="M9" s="19">
        <f>SUM(M$7:M8)</f>
        <v>31</v>
      </c>
      <c r="N9" s="19">
        <f>SUM(N$7:N8)</f>
        <v>31</v>
      </c>
      <c r="O9" s="19">
        <f>SUM(O$7:O8)</f>
        <v>31</v>
      </c>
      <c r="P9" s="19">
        <f>SUM(P$7:P8)</f>
        <v>31</v>
      </c>
      <c r="Q9" s="19">
        <f>SUM(Q$7:Q8)</f>
        <v>31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395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50</v>
      </c>
      <c r="F7" s="16">
        <v>6</v>
      </c>
      <c r="G7" s="16">
        <v>1</v>
      </c>
      <c r="H7" s="16">
        <v>3</v>
      </c>
      <c r="I7" s="16">
        <v>2</v>
      </c>
      <c r="J7" s="16">
        <v>2</v>
      </c>
      <c r="K7" s="16">
        <v>3</v>
      </c>
      <c r="L7" s="16">
        <v>1</v>
      </c>
      <c r="M7" s="16">
        <v>5</v>
      </c>
      <c r="N7" s="16">
        <v>8</v>
      </c>
      <c r="O7" s="16">
        <v>8</v>
      </c>
      <c r="P7" s="16">
        <v>6</v>
      </c>
      <c r="Q7" s="16">
        <v>5</v>
      </c>
    </row>
    <row r="8" spans="1:17" ht="15.75">
      <c r="A8" s="24">
        <v>71</v>
      </c>
      <c r="B8" s="25" t="s">
        <v>302</v>
      </c>
      <c r="C8" s="14" t="s">
        <v>303</v>
      </c>
      <c r="D8" s="15" t="s">
        <v>304</v>
      </c>
      <c r="E8" s="16">
        <f>SUM(F8:Q8)</f>
        <v>501</v>
      </c>
      <c r="F8" s="16">
        <v>5</v>
      </c>
      <c r="G8" s="16">
        <v>27</v>
      </c>
      <c r="H8" s="16">
        <v>45</v>
      </c>
      <c r="I8" s="16">
        <v>43</v>
      </c>
      <c r="J8" s="16">
        <v>32</v>
      </c>
      <c r="K8" s="16">
        <v>47</v>
      </c>
      <c r="L8" s="16">
        <v>16</v>
      </c>
      <c r="M8" s="16">
        <v>55</v>
      </c>
      <c r="N8" s="16">
        <v>55</v>
      </c>
      <c r="O8" s="16">
        <v>55</v>
      </c>
      <c r="P8" s="16">
        <v>55</v>
      </c>
      <c r="Q8" s="16">
        <v>66</v>
      </c>
    </row>
    <row r="9" spans="1:17" ht="15.75">
      <c r="A9" s="24">
        <v>80</v>
      </c>
      <c r="B9" s="25" t="s">
        <v>330</v>
      </c>
      <c r="C9" s="14" t="s">
        <v>335</v>
      </c>
      <c r="D9" s="15" t="s">
        <v>336</v>
      </c>
      <c r="E9" s="16">
        <f>SUM(F9:Q9)</f>
        <v>11</v>
      </c>
      <c r="F9" s="16"/>
      <c r="G9" s="16"/>
      <c r="H9" s="16"/>
      <c r="I9" s="16"/>
      <c r="J9" s="16"/>
      <c r="K9" s="16"/>
      <c r="L9" s="16"/>
      <c r="M9" s="16">
        <v>2</v>
      </c>
      <c r="N9" s="16">
        <v>2</v>
      </c>
      <c r="O9" s="16">
        <v>3</v>
      </c>
      <c r="P9" s="16">
        <v>2</v>
      </c>
      <c r="Q9" s="16">
        <v>2</v>
      </c>
    </row>
    <row r="10" spans="1:17" ht="15.75">
      <c r="A10" s="26"/>
      <c r="B10" s="27" t="s">
        <v>347</v>
      </c>
      <c r="C10" s="17"/>
      <c r="D10" s="18"/>
      <c r="E10" s="19">
        <f>SUM(E$7:E9)</f>
        <v>562</v>
      </c>
      <c r="F10" s="19">
        <f>SUM(F$7:F9)</f>
        <v>11</v>
      </c>
      <c r="G10" s="19">
        <f>SUM(G$7:G9)</f>
        <v>28</v>
      </c>
      <c r="H10" s="19">
        <f>SUM(H$7:H9)</f>
        <v>48</v>
      </c>
      <c r="I10" s="19">
        <f>SUM(I$7:I9)</f>
        <v>45</v>
      </c>
      <c r="J10" s="19">
        <f>SUM(J$7:J9)</f>
        <v>34</v>
      </c>
      <c r="K10" s="19">
        <f>SUM(K$7:K9)</f>
        <v>50</v>
      </c>
      <c r="L10" s="19">
        <f>SUM(L$7:L9)</f>
        <v>17</v>
      </c>
      <c r="M10" s="19">
        <f>SUM(M$7:M9)</f>
        <v>62</v>
      </c>
      <c r="N10" s="19">
        <f>SUM(N$7:N9)</f>
        <v>65</v>
      </c>
      <c r="O10" s="19">
        <f>SUM(O$7:O9)</f>
        <v>66</v>
      </c>
      <c r="P10" s="19">
        <f>SUM(P$7:P9)</f>
        <v>63</v>
      </c>
      <c r="Q10" s="19">
        <f>SUM(Q$7:Q9)</f>
        <v>73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394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75</v>
      </c>
      <c r="F7" s="16"/>
      <c r="G7" s="16">
        <v>4</v>
      </c>
      <c r="H7" s="16">
        <v>7</v>
      </c>
      <c r="I7" s="16">
        <v>8</v>
      </c>
      <c r="J7" s="16">
        <v>6</v>
      </c>
      <c r="K7" s="16">
        <v>6</v>
      </c>
      <c r="L7" s="16">
        <v>6</v>
      </c>
      <c r="M7" s="16">
        <v>8</v>
      </c>
      <c r="N7" s="16">
        <v>7</v>
      </c>
      <c r="O7" s="16">
        <v>8</v>
      </c>
      <c r="P7" s="16">
        <v>8</v>
      </c>
      <c r="Q7" s="16">
        <v>7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240</v>
      </c>
      <c r="F8" s="16"/>
      <c r="G8" s="16">
        <v>4</v>
      </c>
      <c r="H8" s="16">
        <v>21</v>
      </c>
      <c r="I8" s="16">
        <v>26</v>
      </c>
      <c r="J8" s="16">
        <v>20</v>
      </c>
      <c r="K8" s="16">
        <v>15</v>
      </c>
      <c r="L8" s="16">
        <v>23</v>
      </c>
      <c r="M8" s="16">
        <v>26</v>
      </c>
      <c r="N8" s="16">
        <v>26</v>
      </c>
      <c r="O8" s="16">
        <v>26</v>
      </c>
      <c r="P8" s="16">
        <v>26</v>
      </c>
      <c r="Q8" s="16">
        <v>27</v>
      </c>
    </row>
    <row r="9" spans="1:17" ht="15.75">
      <c r="A9" s="24">
        <v>71</v>
      </c>
      <c r="B9" s="25" t="s">
        <v>302</v>
      </c>
      <c r="C9" s="14" t="s">
        <v>303</v>
      </c>
      <c r="D9" s="15" t="s">
        <v>304</v>
      </c>
      <c r="E9" s="16">
        <f>SUM(F9:Q9)</f>
        <v>415</v>
      </c>
      <c r="F9" s="16"/>
      <c r="G9" s="16">
        <v>21</v>
      </c>
      <c r="H9" s="16">
        <v>48</v>
      </c>
      <c r="I9" s="16">
        <v>62</v>
      </c>
      <c r="J9" s="16">
        <v>29</v>
      </c>
      <c r="K9" s="16">
        <v>16</v>
      </c>
      <c r="L9" s="16">
        <v>36</v>
      </c>
      <c r="M9" s="16">
        <v>45</v>
      </c>
      <c r="N9" s="16">
        <v>45</v>
      </c>
      <c r="O9" s="16">
        <v>45</v>
      </c>
      <c r="P9" s="16">
        <v>43</v>
      </c>
      <c r="Q9" s="16">
        <v>25</v>
      </c>
    </row>
    <row r="10" spans="1:17" ht="15.75">
      <c r="A10" s="24">
        <v>74</v>
      </c>
      <c r="B10" s="25" t="s">
        <v>307</v>
      </c>
      <c r="C10" s="14" t="s">
        <v>310</v>
      </c>
      <c r="D10" s="15" t="s">
        <v>311</v>
      </c>
      <c r="E10" s="16">
        <f>SUM(F10:Q10)</f>
        <v>165</v>
      </c>
      <c r="F10" s="16"/>
      <c r="G10" s="16">
        <v>6</v>
      </c>
      <c r="H10" s="16">
        <v>8</v>
      </c>
      <c r="I10" s="16">
        <v>14</v>
      </c>
      <c r="J10" s="16">
        <v>11</v>
      </c>
      <c r="K10" s="16">
        <v>19</v>
      </c>
      <c r="L10" s="16">
        <v>18</v>
      </c>
      <c r="M10" s="16">
        <v>18</v>
      </c>
      <c r="N10" s="16">
        <v>17</v>
      </c>
      <c r="O10" s="16">
        <v>18</v>
      </c>
      <c r="P10" s="16">
        <v>18</v>
      </c>
      <c r="Q10" s="16">
        <v>18</v>
      </c>
    </row>
    <row r="11" spans="1:17" ht="15.75">
      <c r="A11" s="24">
        <v>80</v>
      </c>
      <c r="B11" s="25" t="s">
        <v>330</v>
      </c>
      <c r="C11" s="14" t="s">
        <v>335</v>
      </c>
      <c r="D11" s="15" t="s">
        <v>336</v>
      </c>
      <c r="E11" s="16">
        <f>SUM(F11:Q11)</f>
        <v>128</v>
      </c>
      <c r="F11" s="16"/>
      <c r="G11" s="16">
        <v>2</v>
      </c>
      <c r="H11" s="16">
        <v>6</v>
      </c>
      <c r="I11" s="16">
        <v>14</v>
      </c>
      <c r="J11" s="16">
        <v>9</v>
      </c>
      <c r="K11" s="16">
        <v>12</v>
      </c>
      <c r="L11" s="16">
        <v>5</v>
      </c>
      <c r="M11" s="16">
        <v>16</v>
      </c>
      <c r="N11" s="16">
        <v>16</v>
      </c>
      <c r="O11" s="16">
        <v>16</v>
      </c>
      <c r="P11" s="16">
        <v>16</v>
      </c>
      <c r="Q11" s="16">
        <v>16</v>
      </c>
    </row>
    <row r="12" spans="1:17" ht="15.75">
      <c r="A12" s="26"/>
      <c r="B12" s="27" t="s">
        <v>347</v>
      </c>
      <c r="C12" s="17"/>
      <c r="D12" s="18"/>
      <c r="E12" s="19">
        <f>SUM(E$7:E11)</f>
        <v>1023</v>
      </c>
      <c r="F12" s="19">
        <f>SUM(F$7:F11)</f>
        <v>0</v>
      </c>
      <c r="G12" s="19">
        <f>SUM(G$7:G11)</f>
        <v>37</v>
      </c>
      <c r="H12" s="19">
        <f>SUM(H$7:H11)</f>
        <v>90</v>
      </c>
      <c r="I12" s="19">
        <f>SUM(I$7:I11)</f>
        <v>124</v>
      </c>
      <c r="J12" s="19">
        <f>SUM(J$7:J11)</f>
        <v>75</v>
      </c>
      <c r="K12" s="19">
        <f>SUM(K$7:K11)</f>
        <v>68</v>
      </c>
      <c r="L12" s="19">
        <f>SUM(L$7:L11)</f>
        <v>88</v>
      </c>
      <c r="M12" s="19">
        <f>SUM(M$7:M11)</f>
        <v>113</v>
      </c>
      <c r="N12" s="19">
        <f>SUM(N$7:N11)</f>
        <v>111</v>
      </c>
      <c r="O12" s="19">
        <f>SUM(O$7:O11)</f>
        <v>113</v>
      </c>
      <c r="P12" s="19">
        <f>SUM(P$7:P11)</f>
        <v>111</v>
      </c>
      <c r="Q12" s="19">
        <f>SUM(Q$7:Q11)</f>
        <v>93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393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71</v>
      </c>
      <c r="B7" s="25" t="s">
        <v>302</v>
      </c>
      <c r="C7" s="14" t="s">
        <v>303</v>
      </c>
      <c r="D7" s="15" t="s">
        <v>304</v>
      </c>
      <c r="E7" s="16">
        <f>SUM(F7:Q7)</f>
        <v>355</v>
      </c>
      <c r="F7" s="16"/>
      <c r="G7" s="16">
        <v>24</v>
      </c>
      <c r="H7" s="16">
        <v>38</v>
      </c>
      <c r="I7" s="16">
        <v>43</v>
      </c>
      <c r="J7" s="16">
        <v>22</v>
      </c>
      <c r="K7" s="16">
        <v>17</v>
      </c>
      <c r="L7" s="16">
        <v>21</v>
      </c>
      <c r="M7" s="16">
        <v>45</v>
      </c>
      <c r="N7" s="16">
        <v>45</v>
      </c>
      <c r="O7" s="16">
        <v>36</v>
      </c>
      <c r="P7" s="16">
        <v>32</v>
      </c>
      <c r="Q7" s="16">
        <v>32</v>
      </c>
    </row>
    <row r="8" spans="1:17" ht="15.75">
      <c r="A8" s="24">
        <v>80</v>
      </c>
      <c r="B8" s="25" t="s">
        <v>330</v>
      </c>
      <c r="C8" s="14" t="s">
        <v>335</v>
      </c>
      <c r="D8" s="15" t="s">
        <v>336</v>
      </c>
      <c r="E8" s="16">
        <f>SUM(F8:Q8)</f>
        <v>36</v>
      </c>
      <c r="F8" s="16"/>
      <c r="G8" s="16">
        <v>1</v>
      </c>
      <c r="H8" s="16">
        <v>7</v>
      </c>
      <c r="I8" s="16">
        <v>2</v>
      </c>
      <c r="J8" s="16">
        <v>1</v>
      </c>
      <c r="K8" s="16"/>
      <c r="L8" s="16"/>
      <c r="M8" s="16">
        <v>2</v>
      </c>
      <c r="N8" s="16">
        <v>3</v>
      </c>
      <c r="O8" s="16">
        <v>7</v>
      </c>
      <c r="P8" s="16">
        <v>7</v>
      </c>
      <c r="Q8" s="16">
        <v>6</v>
      </c>
    </row>
    <row r="9" spans="1:17" ht="15.75">
      <c r="A9" s="26"/>
      <c r="B9" s="27" t="s">
        <v>347</v>
      </c>
      <c r="C9" s="17"/>
      <c r="D9" s="18"/>
      <c r="E9" s="19">
        <f>SUM(E$7:E8)</f>
        <v>391</v>
      </c>
      <c r="F9" s="19">
        <f>SUM(F$7:F8)</f>
        <v>0</v>
      </c>
      <c r="G9" s="19">
        <f>SUM(G$7:G8)</f>
        <v>25</v>
      </c>
      <c r="H9" s="19">
        <f>SUM(H$7:H8)</f>
        <v>45</v>
      </c>
      <c r="I9" s="19">
        <f>SUM(I$7:I8)</f>
        <v>45</v>
      </c>
      <c r="J9" s="19">
        <f>SUM(J$7:J8)</f>
        <v>23</v>
      </c>
      <c r="K9" s="19">
        <f>SUM(K$7:K8)</f>
        <v>17</v>
      </c>
      <c r="L9" s="19">
        <f>SUM(L$7:L8)</f>
        <v>21</v>
      </c>
      <c r="M9" s="19">
        <f>SUM(M$7:M8)</f>
        <v>47</v>
      </c>
      <c r="N9" s="19">
        <f>SUM(N$7:N8)</f>
        <v>48</v>
      </c>
      <c r="O9" s="19">
        <f>SUM(O$7:O8)</f>
        <v>43</v>
      </c>
      <c r="P9" s="19">
        <f>SUM(P$7:P8)</f>
        <v>39</v>
      </c>
      <c r="Q9" s="19">
        <f>SUM(Q$7:Q8)</f>
        <v>38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392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45</v>
      </c>
      <c r="F7" s="16">
        <v>2</v>
      </c>
      <c r="G7" s="16">
        <v>4</v>
      </c>
      <c r="H7" s="16">
        <v>4</v>
      </c>
      <c r="I7" s="16">
        <v>3</v>
      </c>
      <c r="J7" s="16">
        <v>4</v>
      </c>
      <c r="K7" s="16">
        <v>3</v>
      </c>
      <c r="L7" s="16">
        <v>3</v>
      </c>
      <c r="M7" s="16">
        <v>3</v>
      </c>
      <c r="N7" s="16">
        <v>3</v>
      </c>
      <c r="O7" s="16">
        <v>5</v>
      </c>
      <c r="P7" s="16">
        <v>5</v>
      </c>
      <c r="Q7" s="16">
        <v>6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135</v>
      </c>
      <c r="F8" s="16">
        <v>4</v>
      </c>
      <c r="G8" s="16">
        <v>13</v>
      </c>
      <c r="H8" s="16">
        <v>21</v>
      </c>
      <c r="I8" s="16">
        <v>2</v>
      </c>
      <c r="J8" s="16"/>
      <c r="K8" s="16"/>
      <c r="L8" s="16"/>
      <c r="M8" s="16">
        <v>10</v>
      </c>
      <c r="N8" s="16">
        <v>10</v>
      </c>
      <c r="O8" s="16">
        <v>25</v>
      </c>
      <c r="P8" s="16">
        <v>25</v>
      </c>
      <c r="Q8" s="16">
        <v>25</v>
      </c>
    </row>
    <row r="9" spans="1:17" ht="15.75">
      <c r="A9" s="24">
        <v>71</v>
      </c>
      <c r="B9" s="25" t="s">
        <v>302</v>
      </c>
      <c r="C9" s="14" t="s">
        <v>303</v>
      </c>
      <c r="D9" s="15" t="s">
        <v>304</v>
      </c>
      <c r="E9" s="16">
        <f>SUM(F9:Q9)</f>
        <v>381</v>
      </c>
      <c r="F9" s="16">
        <v>6</v>
      </c>
      <c r="G9" s="16">
        <v>27</v>
      </c>
      <c r="H9" s="16">
        <v>30</v>
      </c>
      <c r="I9" s="16">
        <v>40</v>
      </c>
      <c r="J9" s="16">
        <v>58</v>
      </c>
      <c r="K9" s="16">
        <v>36</v>
      </c>
      <c r="L9" s="16">
        <v>5</v>
      </c>
      <c r="M9" s="16">
        <v>50</v>
      </c>
      <c r="N9" s="16">
        <v>53</v>
      </c>
      <c r="O9" s="16">
        <v>25</v>
      </c>
      <c r="P9" s="16">
        <v>25</v>
      </c>
      <c r="Q9" s="16">
        <v>26</v>
      </c>
    </row>
    <row r="10" spans="1:17" ht="15.75">
      <c r="A10" s="24">
        <v>80</v>
      </c>
      <c r="B10" s="25" t="s">
        <v>330</v>
      </c>
      <c r="C10" s="14" t="s">
        <v>335</v>
      </c>
      <c r="D10" s="15" t="s">
        <v>336</v>
      </c>
      <c r="E10" s="16">
        <f>SUM(F10:Q10)</f>
        <v>82</v>
      </c>
      <c r="F10" s="16">
        <v>4</v>
      </c>
      <c r="G10" s="16"/>
      <c r="H10" s="16">
        <v>2</v>
      </c>
      <c r="I10" s="16">
        <v>4</v>
      </c>
      <c r="J10" s="16"/>
      <c r="K10" s="16"/>
      <c r="L10" s="16"/>
      <c r="M10" s="16">
        <v>10</v>
      </c>
      <c r="N10" s="16">
        <v>10</v>
      </c>
      <c r="O10" s="16">
        <v>17</v>
      </c>
      <c r="P10" s="16">
        <v>17</v>
      </c>
      <c r="Q10" s="16">
        <v>18</v>
      </c>
    </row>
    <row r="11" spans="1:17" ht="15.75">
      <c r="A11" s="26"/>
      <c r="B11" s="27" t="s">
        <v>347</v>
      </c>
      <c r="C11" s="17"/>
      <c r="D11" s="18"/>
      <c r="E11" s="19">
        <f>SUM(E$7:E10)</f>
        <v>643</v>
      </c>
      <c r="F11" s="19">
        <f>SUM(F$7:F10)</f>
        <v>16</v>
      </c>
      <c r="G11" s="19">
        <f>SUM(G$7:G10)</f>
        <v>44</v>
      </c>
      <c r="H11" s="19">
        <f>SUM(H$7:H10)</f>
        <v>57</v>
      </c>
      <c r="I11" s="19">
        <f>SUM(I$7:I10)</f>
        <v>49</v>
      </c>
      <c r="J11" s="19">
        <f>SUM(J$7:J10)</f>
        <v>62</v>
      </c>
      <c r="K11" s="19">
        <f>SUM(K$7:K10)</f>
        <v>39</v>
      </c>
      <c r="L11" s="19">
        <f>SUM(L$7:L10)</f>
        <v>8</v>
      </c>
      <c r="M11" s="19">
        <f>SUM(M$7:M10)</f>
        <v>73</v>
      </c>
      <c r="N11" s="19">
        <f>SUM(N$7:N10)</f>
        <v>76</v>
      </c>
      <c r="O11" s="19">
        <f>SUM(O$7:O10)</f>
        <v>72</v>
      </c>
      <c r="P11" s="19">
        <f>SUM(P$7:P10)</f>
        <v>72</v>
      </c>
      <c r="Q11" s="19">
        <f>SUM(Q$7:Q10)</f>
        <v>75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391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56</v>
      </c>
      <c r="F7" s="16"/>
      <c r="G7" s="16">
        <v>2</v>
      </c>
      <c r="H7" s="16">
        <v>7</v>
      </c>
      <c r="I7" s="16">
        <v>10</v>
      </c>
      <c r="J7" s="16"/>
      <c r="K7" s="16">
        <v>3</v>
      </c>
      <c r="L7" s="16"/>
      <c r="M7" s="16">
        <v>7</v>
      </c>
      <c r="N7" s="16">
        <v>7</v>
      </c>
      <c r="O7" s="16">
        <v>7</v>
      </c>
      <c r="P7" s="16">
        <v>7</v>
      </c>
      <c r="Q7" s="16">
        <v>6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137</v>
      </c>
      <c r="F8" s="16"/>
      <c r="G8" s="16">
        <v>28</v>
      </c>
      <c r="H8" s="16">
        <v>27</v>
      </c>
      <c r="I8" s="16">
        <v>10</v>
      </c>
      <c r="J8" s="16">
        <v>14</v>
      </c>
      <c r="K8" s="16">
        <v>8</v>
      </c>
      <c r="L8" s="16"/>
      <c r="M8" s="16">
        <v>10</v>
      </c>
      <c r="N8" s="16">
        <v>10</v>
      </c>
      <c r="O8" s="16">
        <v>10</v>
      </c>
      <c r="P8" s="16">
        <v>10</v>
      </c>
      <c r="Q8" s="16">
        <v>10</v>
      </c>
    </row>
    <row r="9" spans="1:17" ht="15.75">
      <c r="A9" s="24">
        <v>71</v>
      </c>
      <c r="B9" s="25" t="s">
        <v>302</v>
      </c>
      <c r="C9" s="14" t="s">
        <v>303</v>
      </c>
      <c r="D9" s="15" t="s">
        <v>304</v>
      </c>
      <c r="E9" s="16">
        <f>SUM(F9:Q9)</f>
        <v>384</v>
      </c>
      <c r="F9" s="16"/>
      <c r="G9" s="16"/>
      <c r="H9" s="16">
        <v>32</v>
      </c>
      <c r="I9" s="16">
        <v>48</v>
      </c>
      <c r="J9" s="16">
        <v>39</v>
      </c>
      <c r="K9" s="16">
        <v>47</v>
      </c>
      <c r="L9" s="16"/>
      <c r="M9" s="16">
        <v>15</v>
      </c>
      <c r="N9" s="16">
        <v>47</v>
      </c>
      <c r="O9" s="16">
        <v>52</v>
      </c>
      <c r="P9" s="16">
        <v>52</v>
      </c>
      <c r="Q9" s="16">
        <v>52</v>
      </c>
    </row>
    <row r="10" spans="1:17" ht="15.75">
      <c r="A10" s="24">
        <v>80</v>
      </c>
      <c r="B10" s="25" t="s">
        <v>330</v>
      </c>
      <c r="C10" s="14" t="s">
        <v>335</v>
      </c>
      <c r="D10" s="15" t="s">
        <v>336</v>
      </c>
      <c r="E10" s="16">
        <f>SUM(F10:Q10)</f>
        <v>53</v>
      </c>
      <c r="F10" s="16"/>
      <c r="G10" s="16">
        <v>11</v>
      </c>
      <c r="H10" s="16">
        <v>7</v>
      </c>
      <c r="I10" s="16">
        <v>8</v>
      </c>
      <c r="J10" s="16">
        <v>4</v>
      </c>
      <c r="K10" s="16"/>
      <c r="L10" s="16"/>
      <c r="M10" s="16">
        <v>4</v>
      </c>
      <c r="N10" s="16">
        <v>5</v>
      </c>
      <c r="O10" s="16">
        <v>5</v>
      </c>
      <c r="P10" s="16">
        <v>5</v>
      </c>
      <c r="Q10" s="16">
        <v>4</v>
      </c>
    </row>
    <row r="11" spans="1:17" ht="15.75">
      <c r="A11" s="26"/>
      <c r="B11" s="27" t="s">
        <v>347</v>
      </c>
      <c r="C11" s="17"/>
      <c r="D11" s="18"/>
      <c r="E11" s="19">
        <f>SUM(E$7:E10)</f>
        <v>630</v>
      </c>
      <c r="F11" s="19">
        <f>SUM(F$7:F10)</f>
        <v>0</v>
      </c>
      <c r="G11" s="19">
        <f>SUM(G$7:G10)</f>
        <v>41</v>
      </c>
      <c r="H11" s="19">
        <f>SUM(H$7:H10)</f>
        <v>73</v>
      </c>
      <c r="I11" s="19">
        <f>SUM(I$7:I10)</f>
        <v>76</v>
      </c>
      <c r="J11" s="19">
        <f>SUM(J$7:J10)</f>
        <v>57</v>
      </c>
      <c r="K11" s="19">
        <f>SUM(K$7:K10)</f>
        <v>58</v>
      </c>
      <c r="L11" s="19">
        <f>SUM(L$7:L10)</f>
        <v>0</v>
      </c>
      <c r="M11" s="19">
        <f>SUM(M$7:M10)</f>
        <v>36</v>
      </c>
      <c r="N11" s="19">
        <f>SUM(N$7:N10)</f>
        <v>69</v>
      </c>
      <c r="O11" s="19">
        <f>SUM(O$7:O10)</f>
        <v>74</v>
      </c>
      <c r="P11" s="19">
        <f>SUM(P$7:P10)</f>
        <v>74</v>
      </c>
      <c r="Q11" s="19">
        <f>SUM(Q$7:Q10)</f>
        <v>72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390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187</v>
      </c>
      <c r="F7" s="16">
        <v>2</v>
      </c>
      <c r="G7" s="16">
        <v>12</v>
      </c>
      <c r="H7" s="16">
        <v>7</v>
      </c>
      <c r="I7" s="16">
        <v>20</v>
      </c>
      <c r="J7" s="16">
        <v>13</v>
      </c>
      <c r="K7" s="16">
        <v>21</v>
      </c>
      <c r="L7" s="16">
        <v>12</v>
      </c>
      <c r="M7" s="16">
        <v>15</v>
      </c>
      <c r="N7" s="16">
        <v>25</v>
      </c>
      <c r="O7" s="16">
        <v>20</v>
      </c>
      <c r="P7" s="16">
        <v>20</v>
      </c>
      <c r="Q7" s="16">
        <v>20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179</v>
      </c>
      <c r="F8" s="16"/>
      <c r="G8" s="16">
        <v>8</v>
      </c>
      <c r="H8" s="16">
        <v>10</v>
      </c>
      <c r="I8" s="16">
        <v>27</v>
      </c>
      <c r="J8" s="16">
        <v>26</v>
      </c>
      <c r="K8" s="16">
        <v>14</v>
      </c>
      <c r="L8" s="16">
        <v>11</v>
      </c>
      <c r="M8" s="16">
        <v>14</v>
      </c>
      <c r="N8" s="16">
        <v>17</v>
      </c>
      <c r="O8" s="16">
        <v>20</v>
      </c>
      <c r="P8" s="16">
        <v>16</v>
      </c>
      <c r="Q8" s="16">
        <v>16</v>
      </c>
    </row>
    <row r="9" spans="1:17" ht="15.75">
      <c r="A9" s="24">
        <v>55</v>
      </c>
      <c r="B9" s="25" t="s">
        <v>273</v>
      </c>
      <c r="C9" s="14" t="s">
        <v>278</v>
      </c>
      <c r="D9" s="15" t="s">
        <v>279</v>
      </c>
      <c r="E9" s="16">
        <f>SUM(F9:Q9)</f>
        <v>29</v>
      </c>
      <c r="F9" s="16"/>
      <c r="G9" s="16"/>
      <c r="H9" s="16"/>
      <c r="I9" s="16"/>
      <c r="J9" s="16"/>
      <c r="K9" s="16"/>
      <c r="L9" s="16"/>
      <c r="M9" s="16">
        <v>4</v>
      </c>
      <c r="N9" s="16">
        <v>3</v>
      </c>
      <c r="O9" s="16">
        <v>7</v>
      </c>
      <c r="P9" s="16">
        <v>7</v>
      </c>
      <c r="Q9" s="16">
        <v>8</v>
      </c>
    </row>
    <row r="10" spans="1:17" ht="15.75">
      <c r="A10" s="24">
        <v>71</v>
      </c>
      <c r="B10" s="25" t="s">
        <v>302</v>
      </c>
      <c r="C10" s="14" t="s">
        <v>303</v>
      </c>
      <c r="D10" s="15" t="s">
        <v>304</v>
      </c>
      <c r="E10" s="16">
        <f>SUM(F10:Q10)</f>
        <v>331</v>
      </c>
      <c r="F10" s="16"/>
      <c r="G10" s="16">
        <v>9</v>
      </c>
      <c r="H10" s="16">
        <v>15</v>
      </c>
      <c r="I10" s="16">
        <v>26</v>
      </c>
      <c r="J10" s="16">
        <v>15</v>
      </c>
      <c r="K10" s="16">
        <v>29</v>
      </c>
      <c r="L10" s="16">
        <v>16</v>
      </c>
      <c r="M10" s="16">
        <v>27</v>
      </c>
      <c r="N10" s="16">
        <v>90</v>
      </c>
      <c r="O10" s="16">
        <v>35</v>
      </c>
      <c r="P10" s="16">
        <v>35</v>
      </c>
      <c r="Q10" s="16">
        <v>34</v>
      </c>
    </row>
    <row r="11" spans="1:17" ht="15.75">
      <c r="A11" s="24">
        <v>80</v>
      </c>
      <c r="B11" s="25" t="s">
        <v>330</v>
      </c>
      <c r="C11" s="14" t="s">
        <v>335</v>
      </c>
      <c r="D11" s="15" t="s">
        <v>336</v>
      </c>
      <c r="E11" s="16">
        <f>SUM(F11:Q11)</f>
        <v>70</v>
      </c>
      <c r="F11" s="16"/>
      <c r="G11" s="16">
        <v>3</v>
      </c>
      <c r="H11" s="16">
        <v>3</v>
      </c>
      <c r="I11" s="16">
        <v>5</v>
      </c>
      <c r="J11" s="16">
        <v>8</v>
      </c>
      <c r="K11" s="16">
        <v>6</v>
      </c>
      <c r="L11" s="16">
        <v>6</v>
      </c>
      <c r="M11" s="16">
        <v>5</v>
      </c>
      <c r="N11" s="16">
        <v>7</v>
      </c>
      <c r="O11" s="16">
        <v>9</v>
      </c>
      <c r="P11" s="16">
        <v>9</v>
      </c>
      <c r="Q11" s="16">
        <v>9</v>
      </c>
    </row>
    <row r="12" spans="1:17" ht="15.75">
      <c r="A12" s="26"/>
      <c r="B12" s="27" t="s">
        <v>347</v>
      </c>
      <c r="C12" s="17"/>
      <c r="D12" s="18"/>
      <c r="E12" s="19">
        <f>SUM(E$7:E11)</f>
        <v>796</v>
      </c>
      <c r="F12" s="19">
        <f>SUM(F$7:F11)</f>
        <v>2</v>
      </c>
      <c r="G12" s="19">
        <f>SUM(G$7:G11)</f>
        <v>32</v>
      </c>
      <c r="H12" s="19">
        <f>SUM(H$7:H11)</f>
        <v>35</v>
      </c>
      <c r="I12" s="19">
        <f>SUM(I$7:I11)</f>
        <v>78</v>
      </c>
      <c r="J12" s="19">
        <f>SUM(J$7:J11)</f>
        <v>62</v>
      </c>
      <c r="K12" s="19">
        <f>SUM(K$7:K11)</f>
        <v>70</v>
      </c>
      <c r="L12" s="19">
        <f>SUM(L$7:L11)</f>
        <v>45</v>
      </c>
      <c r="M12" s="19">
        <f>SUM(M$7:M11)</f>
        <v>65</v>
      </c>
      <c r="N12" s="19">
        <f>SUM(N$7:N11)</f>
        <v>142</v>
      </c>
      <c r="O12" s="19">
        <f>SUM(O$7:O11)</f>
        <v>91</v>
      </c>
      <c r="P12" s="19">
        <f>SUM(P$7:P11)</f>
        <v>87</v>
      </c>
      <c r="Q12" s="19">
        <f>SUM(Q$7:Q11)</f>
        <v>87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389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20</v>
      </c>
      <c r="D7" s="15" t="s">
        <v>21</v>
      </c>
      <c r="E7" s="16">
        <f>SUM(F7:Q7)</f>
        <v>320</v>
      </c>
      <c r="F7" s="16">
        <v>21</v>
      </c>
      <c r="G7" s="16">
        <v>28</v>
      </c>
      <c r="H7" s="16">
        <v>29</v>
      </c>
      <c r="I7" s="16">
        <v>30</v>
      </c>
      <c r="J7" s="16">
        <v>26</v>
      </c>
      <c r="K7" s="16">
        <v>35</v>
      </c>
      <c r="L7" s="16">
        <v>25</v>
      </c>
      <c r="M7" s="16">
        <v>30</v>
      </c>
      <c r="N7" s="16">
        <v>30</v>
      </c>
      <c r="O7" s="16">
        <v>30</v>
      </c>
      <c r="P7" s="16">
        <v>29</v>
      </c>
      <c r="Q7" s="16">
        <v>7</v>
      </c>
    </row>
    <row r="8" spans="1:17" ht="15.75">
      <c r="A8" s="24">
        <v>34</v>
      </c>
      <c r="B8" s="25" t="s">
        <v>185</v>
      </c>
      <c r="C8" s="14" t="s">
        <v>186</v>
      </c>
      <c r="D8" s="15" t="s">
        <v>187</v>
      </c>
      <c r="E8" s="16">
        <f>SUM(F8:Q8)</f>
        <v>721</v>
      </c>
      <c r="F8" s="16"/>
      <c r="G8" s="16">
        <v>47</v>
      </c>
      <c r="H8" s="16">
        <v>56</v>
      </c>
      <c r="I8" s="16">
        <v>58</v>
      </c>
      <c r="J8" s="16">
        <v>60</v>
      </c>
      <c r="K8" s="16">
        <v>52</v>
      </c>
      <c r="L8" s="16">
        <v>38</v>
      </c>
      <c r="M8" s="16">
        <v>65</v>
      </c>
      <c r="N8" s="16">
        <v>120</v>
      </c>
      <c r="O8" s="16">
        <v>75</v>
      </c>
      <c r="P8" s="16">
        <v>75</v>
      </c>
      <c r="Q8" s="16">
        <v>75</v>
      </c>
    </row>
    <row r="9" spans="1:17" ht="15.75">
      <c r="A9" s="24">
        <v>71</v>
      </c>
      <c r="B9" s="25" t="s">
        <v>302</v>
      </c>
      <c r="C9" s="14" t="s">
        <v>303</v>
      </c>
      <c r="D9" s="15" t="s">
        <v>304</v>
      </c>
      <c r="E9" s="16">
        <f>SUM(F9:Q9)</f>
        <v>719</v>
      </c>
      <c r="F9" s="16"/>
      <c r="G9" s="16">
        <v>41</v>
      </c>
      <c r="H9" s="16">
        <v>70</v>
      </c>
      <c r="I9" s="16">
        <v>72</v>
      </c>
      <c r="J9" s="16">
        <v>59</v>
      </c>
      <c r="K9" s="16">
        <v>47</v>
      </c>
      <c r="L9" s="16">
        <v>35</v>
      </c>
      <c r="M9" s="16">
        <v>64</v>
      </c>
      <c r="N9" s="16">
        <v>108</v>
      </c>
      <c r="O9" s="16">
        <v>74</v>
      </c>
      <c r="P9" s="16">
        <v>74</v>
      </c>
      <c r="Q9" s="16">
        <v>75</v>
      </c>
    </row>
    <row r="10" spans="1:17" ht="15.75">
      <c r="A10" s="24">
        <v>74</v>
      </c>
      <c r="B10" s="25" t="s">
        <v>307</v>
      </c>
      <c r="C10" s="14" t="s">
        <v>310</v>
      </c>
      <c r="D10" s="15" t="s">
        <v>311</v>
      </c>
      <c r="E10" s="16">
        <f>SUM(F10:Q10)</f>
        <v>81</v>
      </c>
      <c r="F10" s="16"/>
      <c r="G10" s="16"/>
      <c r="H10" s="16"/>
      <c r="I10" s="16">
        <v>16</v>
      </c>
      <c r="J10" s="16">
        <v>5</v>
      </c>
      <c r="K10" s="16">
        <v>4</v>
      </c>
      <c r="L10" s="16">
        <v>5</v>
      </c>
      <c r="M10" s="16">
        <v>8</v>
      </c>
      <c r="N10" s="16">
        <v>14</v>
      </c>
      <c r="O10" s="16">
        <v>10</v>
      </c>
      <c r="P10" s="16">
        <v>10</v>
      </c>
      <c r="Q10" s="16">
        <v>9</v>
      </c>
    </row>
    <row r="11" spans="1:17" ht="15.75">
      <c r="A11" s="24">
        <v>80</v>
      </c>
      <c r="B11" s="25" t="s">
        <v>330</v>
      </c>
      <c r="C11" s="14" t="s">
        <v>335</v>
      </c>
      <c r="D11" s="15" t="s">
        <v>336</v>
      </c>
      <c r="E11" s="16">
        <f>SUM(F11:Q11)</f>
        <v>79</v>
      </c>
      <c r="F11" s="16"/>
      <c r="G11" s="16"/>
      <c r="H11" s="16"/>
      <c r="I11" s="16">
        <v>9</v>
      </c>
      <c r="J11" s="16"/>
      <c r="K11" s="16">
        <v>5</v>
      </c>
      <c r="L11" s="16">
        <v>3</v>
      </c>
      <c r="M11" s="16">
        <v>8</v>
      </c>
      <c r="N11" s="16">
        <v>24</v>
      </c>
      <c r="O11" s="16">
        <v>10</v>
      </c>
      <c r="P11" s="16">
        <v>10</v>
      </c>
      <c r="Q11" s="16">
        <v>10</v>
      </c>
    </row>
    <row r="12" spans="1:17" ht="15.75">
      <c r="A12" s="26"/>
      <c r="B12" s="27" t="s">
        <v>347</v>
      </c>
      <c r="C12" s="17"/>
      <c r="D12" s="18"/>
      <c r="E12" s="19">
        <f>SUM(E$7:E11)</f>
        <v>1920</v>
      </c>
      <c r="F12" s="19">
        <f>SUM(F$7:F11)</f>
        <v>21</v>
      </c>
      <c r="G12" s="19">
        <f>SUM(G$7:G11)</f>
        <v>116</v>
      </c>
      <c r="H12" s="19">
        <f>SUM(H$7:H11)</f>
        <v>155</v>
      </c>
      <c r="I12" s="19">
        <f>SUM(I$7:I11)</f>
        <v>185</v>
      </c>
      <c r="J12" s="19">
        <f>SUM(J$7:J11)</f>
        <v>150</v>
      </c>
      <c r="K12" s="19">
        <f>SUM(K$7:K11)</f>
        <v>143</v>
      </c>
      <c r="L12" s="19">
        <f>SUM(L$7:L11)</f>
        <v>106</v>
      </c>
      <c r="M12" s="19">
        <f>SUM(M$7:M11)</f>
        <v>175</v>
      </c>
      <c r="N12" s="19">
        <f>SUM(N$7:N11)</f>
        <v>296</v>
      </c>
      <c r="O12" s="19">
        <f>SUM(O$7:O11)</f>
        <v>199</v>
      </c>
      <c r="P12" s="19">
        <f>SUM(P$7:P11)</f>
        <v>198</v>
      </c>
      <c r="Q12" s="19">
        <f>SUM(Q$7:Q11)</f>
        <v>176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388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6</v>
      </c>
      <c r="B7" s="25" t="s">
        <v>24</v>
      </c>
      <c r="C7" s="14" t="s">
        <v>29</v>
      </c>
      <c r="D7" s="15" t="s">
        <v>30</v>
      </c>
      <c r="E7" s="16">
        <f t="shared" ref="E7:E12" si="0">SUM(F7:Q7)</f>
        <v>3</v>
      </c>
      <c r="F7" s="16"/>
      <c r="G7" s="16">
        <v>1</v>
      </c>
      <c r="H7" s="16"/>
      <c r="I7" s="16"/>
      <c r="J7" s="16"/>
      <c r="K7" s="16"/>
      <c r="L7" s="16">
        <v>1</v>
      </c>
      <c r="M7" s="16"/>
      <c r="N7" s="16"/>
      <c r="O7" s="16">
        <v>1</v>
      </c>
      <c r="P7" s="16"/>
      <c r="Q7" s="16"/>
    </row>
    <row r="8" spans="1:17" ht="45">
      <c r="A8" s="24">
        <v>8</v>
      </c>
      <c r="B8" s="25" t="s">
        <v>41</v>
      </c>
      <c r="C8" s="14" t="s">
        <v>42</v>
      </c>
      <c r="D8" s="15" t="s">
        <v>43</v>
      </c>
      <c r="E8" s="16">
        <f t="shared" si="0"/>
        <v>91</v>
      </c>
      <c r="F8" s="16">
        <v>8</v>
      </c>
      <c r="G8" s="16">
        <v>36</v>
      </c>
      <c r="H8" s="16">
        <v>10</v>
      </c>
      <c r="I8" s="16">
        <v>4</v>
      </c>
      <c r="J8" s="16">
        <v>17</v>
      </c>
      <c r="K8" s="16">
        <v>13</v>
      </c>
      <c r="L8" s="16">
        <v>3</v>
      </c>
      <c r="M8" s="16"/>
      <c r="N8" s="16"/>
      <c r="O8" s="16"/>
      <c r="P8" s="16"/>
      <c r="Q8" s="16"/>
    </row>
    <row r="9" spans="1:17" ht="45">
      <c r="A9" s="24">
        <v>8</v>
      </c>
      <c r="B9" s="25" t="s">
        <v>41</v>
      </c>
      <c r="C9" s="14" t="s">
        <v>44</v>
      </c>
      <c r="D9" s="15" t="s">
        <v>45</v>
      </c>
      <c r="E9" s="16">
        <f t="shared" si="0"/>
        <v>4</v>
      </c>
      <c r="F9" s="16"/>
      <c r="G9" s="16">
        <v>1</v>
      </c>
      <c r="H9" s="16"/>
      <c r="I9" s="16"/>
      <c r="J9" s="16"/>
      <c r="K9" s="16">
        <v>3</v>
      </c>
      <c r="L9" s="16"/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46</v>
      </c>
      <c r="D10" s="15" t="s">
        <v>47</v>
      </c>
      <c r="E10" s="16">
        <f t="shared" si="0"/>
        <v>110</v>
      </c>
      <c r="F10" s="16">
        <v>7</v>
      </c>
      <c r="G10" s="16">
        <v>14</v>
      </c>
      <c r="H10" s="16">
        <v>24</v>
      </c>
      <c r="I10" s="16">
        <v>13</v>
      </c>
      <c r="J10" s="16">
        <v>15</v>
      </c>
      <c r="K10" s="16">
        <v>28</v>
      </c>
      <c r="L10" s="16">
        <v>9</v>
      </c>
      <c r="M10" s="16"/>
      <c r="N10" s="16"/>
      <c r="O10" s="16"/>
      <c r="P10" s="16"/>
      <c r="Q10" s="16"/>
    </row>
    <row r="11" spans="1:17" ht="45">
      <c r="A11" s="24">
        <v>8</v>
      </c>
      <c r="B11" s="25" t="s">
        <v>41</v>
      </c>
      <c r="C11" s="14" t="s">
        <v>48</v>
      </c>
      <c r="D11" s="15" t="s">
        <v>49</v>
      </c>
      <c r="E11" s="16">
        <f t="shared" si="0"/>
        <v>122</v>
      </c>
      <c r="F11" s="16">
        <v>8</v>
      </c>
      <c r="G11" s="16">
        <v>8</v>
      </c>
      <c r="H11" s="16">
        <v>30</v>
      </c>
      <c r="I11" s="16">
        <v>14</v>
      </c>
      <c r="J11" s="16">
        <v>17</v>
      </c>
      <c r="K11" s="16">
        <v>32</v>
      </c>
      <c r="L11" s="16">
        <v>10</v>
      </c>
      <c r="M11" s="16">
        <v>3</v>
      </c>
      <c r="N11" s="16"/>
      <c r="O11" s="16"/>
      <c r="P11" s="16"/>
      <c r="Q11" s="16"/>
    </row>
    <row r="12" spans="1:17" ht="15.75">
      <c r="A12" s="24">
        <v>77</v>
      </c>
      <c r="B12" s="25" t="s">
        <v>321</v>
      </c>
      <c r="C12" s="14" t="s">
        <v>324</v>
      </c>
      <c r="D12" s="15" t="s">
        <v>325</v>
      </c>
      <c r="E12" s="16">
        <f t="shared" si="0"/>
        <v>3</v>
      </c>
      <c r="F12" s="16"/>
      <c r="G12" s="16"/>
      <c r="H12" s="16">
        <v>1</v>
      </c>
      <c r="I12" s="16"/>
      <c r="J12" s="16"/>
      <c r="K12" s="16"/>
      <c r="L12" s="16"/>
      <c r="M12" s="16">
        <v>1</v>
      </c>
      <c r="N12" s="16">
        <v>1</v>
      </c>
      <c r="O12" s="16"/>
      <c r="P12" s="16"/>
      <c r="Q12" s="16"/>
    </row>
    <row r="13" spans="1:17" ht="15.75">
      <c r="A13" s="26"/>
      <c r="B13" s="27" t="s">
        <v>347</v>
      </c>
      <c r="C13" s="17"/>
      <c r="D13" s="18"/>
      <c r="E13" s="19">
        <f>SUM(E$7:E12)</f>
        <v>333</v>
      </c>
      <c r="F13" s="19">
        <f>SUM(F$7:F12)</f>
        <v>23</v>
      </c>
      <c r="G13" s="19">
        <f>SUM(G$7:G12)</f>
        <v>60</v>
      </c>
      <c r="H13" s="19">
        <f>SUM(H$7:H12)</f>
        <v>65</v>
      </c>
      <c r="I13" s="19">
        <f>SUM(I$7:I12)</f>
        <v>31</v>
      </c>
      <c r="J13" s="19">
        <f>SUM(J$7:J12)</f>
        <v>49</v>
      </c>
      <c r="K13" s="19">
        <f>SUM(K$7:K12)</f>
        <v>76</v>
      </c>
      <c r="L13" s="19">
        <f>SUM(L$7:L12)</f>
        <v>23</v>
      </c>
      <c r="M13" s="19">
        <f>SUM(M$7:M12)</f>
        <v>4</v>
      </c>
      <c r="N13" s="19">
        <f>SUM(N$7:N12)</f>
        <v>1</v>
      </c>
      <c r="O13" s="19">
        <f>SUM(O$7:O12)</f>
        <v>1</v>
      </c>
      <c r="P13" s="19">
        <f>SUM(P$7:P12)</f>
        <v>0</v>
      </c>
      <c r="Q13" s="19">
        <f>SUM(Q$7:Q12)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450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71</v>
      </c>
      <c r="B7" s="25" t="s">
        <v>302</v>
      </c>
      <c r="C7" s="14" t="s">
        <v>142</v>
      </c>
      <c r="D7" s="15" t="s">
        <v>143</v>
      </c>
      <c r="E7" s="16">
        <f t="shared" ref="E7:E13" si="0">SUM(F7:Q7)</f>
        <v>568</v>
      </c>
      <c r="F7" s="16"/>
      <c r="G7" s="16">
        <v>37</v>
      </c>
      <c r="H7" s="16">
        <v>55</v>
      </c>
      <c r="I7" s="16">
        <v>59</v>
      </c>
      <c r="J7" s="16">
        <v>54</v>
      </c>
      <c r="K7" s="16">
        <v>41</v>
      </c>
      <c r="L7" s="16">
        <v>35</v>
      </c>
      <c r="M7" s="16">
        <v>37</v>
      </c>
      <c r="N7" s="16">
        <v>41</v>
      </c>
      <c r="O7" s="16">
        <v>68</v>
      </c>
      <c r="P7" s="16">
        <v>71</v>
      </c>
      <c r="Q7" s="16">
        <v>70</v>
      </c>
    </row>
    <row r="8" spans="1:17" ht="15.75">
      <c r="A8" s="24">
        <v>71</v>
      </c>
      <c r="B8" s="25" t="s">
        <v>302</v>
      </c>
      <c r="C8" s="14" t="s">
        <v>146</v>
      </c>
      <c r="D8" s="15" t="s">
        <v>147</v>
      </c>
      <c r="E8" s="16">
        <f t="shared" si="0"/>
        <v>5</v>
      </c>
      <c r="F8" s="16"/>
      <c r="G8" s="16"/>
      <c r="H8" s="16">
        <v>2</v>
      </c>
      <c r="I8" s="16">
        <v>2</v>
      </c>
      <c r="J8" s="16"/>
      <c r="K8" s="16">
        <v>1</v>
      </c>
      <c r="L8" s="16"/>
      <c r="M8" s="16"/>
      <c r="N8" s="16"/>
      <c r="O8" s="16"/>
      <c r="P8" s="16"/>
      <c r="Q8" s="16"/>
    </row>
    <row r="9" spans="1:17" ht="15.75">
      <c r="A9" s="24">
        <v>71</v>
      </c>
      <c r="B9" s="25" t="s">
        <v>302</v>
      </c>
      <c r="C9" s="14" t="s">
        <v>190</v>
      </c>
      <c r="D9" s="15" t="s">
        <v>191</v>
      </c>
      <c r="E9" s="16">
        <f t="shared" si="0"/>
        <v>55</v>
      </c>
      <c r="F9" s="16"/>
      <c r="G9" s="16">
        <v>5</v>
      </c>
      <c r="H9" s="16">
        <v>6</v>
      </c>
      <c r="I9" s="16">
        <v>9</v>
      </c>
      <c r="J9" s="16">
        <v>6</v>
      </c>
      <c r="K9" s="16">
        <v>9</v>
      </c>
      <c r="L9" s="16">
        <v>4</v>
      </c>
      <c r="M9" s="16">
        <v>1</v>
      </c>
      <c r="N9" s="16">
        <v>5</v>
      </c>
      <c r="O9" s="16">
        <v>5</v>
      </c>
      <c r="P9" s="16">
        <v>3</v>
      </c>
      <c r="Q9" s="16">
        <v>2</v>
      </c>
    </row>
    <row r="10" spans="1:17" ht="15.75">
      <c r="A10" s="24">
        <v>71</v>
      </c>
      <c r="B10" s="25" t="s">
        <v>302</v>
      </c>
      <c r="C10" s="14" t="s">
        <v>282</v>
      </c>
      <c r="D10" s="15" t="s">
        <v>283</v>
      </c>
      <c r="E10" s="16">
        <f t="shared" si="0"/>
        <v>7</v>
      </c>
      <c r="F10" s="16"/>
      <c r="G10" s="16"/>
      <c r="H10" s="16">
        <v>1</v>
      </c>
      <c r="I10" s="16"/>
      <c r="J10" s="16"/>
      <c r="K10" s="16"/>
      <c r="L10" s="16"/>
      <c r="M10" s="16"/>
      <c r="N10" s="16">
        <v>1</v>
      </c>
      <c r="O10" s="16">
        <v>2</v>
      </c>
      <c r="P10" s="16">
        <v>2</v>
      </c>
      <c r="Q10" s="16">
        <v>1</v>
      </c>
    </row>
    <row r="11" spans="1:17" ht="15.75">
      <c r="A11" s="24">
        <v>71</v>
      </c>
      <c r="B11" s="25" t="s">
        <v>302</v>
      </c>
      <c r="C11" s="14" t="s">
        <v>150</v>
      </c>
      <c r="D11" s="15" t="s">
        <v>151</v>
      </c>
      <c r="E11" s="16">
        <f t="shared" si="0"/>
        <v>5</v>
      </c>
      <c r="F11" s="16"/>
      <c r="G11" s="16"/>
      <c r="H11" s="16">
        <v>2</v>
      </c>
      <c r="I11" s="16"/>
      <c r="J11" s="16"/>
      <c r="K11" s="16">
        <v>2</v>
      </c>
      <c r="L11" s="16"/>
      <c r="M11" s="16"/>
      <c r="N11" s="16">
        <v>1</v>
      </c>
      <c r="O11" s="16"/>
      <c r="P11" s="16"/>
      <c r="Q11" s="16"/>
    </row>
    <row r="12" spans="1:17" ht="15.75">
      <c r="A12" s="24">
        <v>71</v>
      </c>
      <c r="B12" s="25" t="s">
        <v>302</v>
      </c>
      <c r="C12" s="14" t="s">
        <v>113</v>
      </c>
      <c r="D12" s="15" t="s">
        <v>114</v>
      </c>
      <c r="E12" s="16">
        <f t="shared" si="0"/>
        <v>15</v>
      </c>
      <c r="F12" s="16"/>
      <c r="G12" s="16"/>
      <c r="H12" s="16">
        <v>5</v>
      </c>
      <c r="I12" s="16"/>
      <c r="J12" s="16">
        <v>2</v>
      </c>
      <c r="K12" s="16">
        <v>1</v>
      </c>
      <c r="L12" s="16"/>
      <c r="M12" s="16">
        <v>1</v>
      </c>
      <c r="N12" s="16">
        <v>1</v>
      </c>
      <c r="O12" s="16">
        <v>2</v>
      </c>
      <c r="P12" s="16">
        <v>2</v>
      </c>
      <c r="Q12" s="16">
        <v>1</v>
      </c>
    </row>
    <row r="13" spans="1:17" ht="15.75">
      <c r="A13" s="24">
        <v>71</v>
      </c>
      <c r="B13" s="25" t="s">
        <v>302</v>
      </c>
      <c r="C13" s="14" t="s">
        <v>154</v>
      </c>
      <c r="D13" s="15" t="s">
        <v>155</v>
      </c>
      <c r="E13" s="16">
        <f t="shared" si="0"/>
        <v>258</v>
      </c>
      <c r="F13" s="16"/>
      <c r="G13" s="16">
        <v>15</v>
      </c>
      <c r="H13" s="16">
        <v>28</v>
      </c>
      <c r="I13" s="16">
        <v>40</v>
      </c>
      <c r="J13" s="16">
        <v>20</v>
      </c>
      <c r="K13" s="16">
        <v>20</v>
      </c>
      <c r="L13" s="16">
        <v>20</v>
      </c>
      <c r="M13" s="16">
        <v>14</v>
      </c>
      <c r="N13" s="16">
        <v>20</v>
      </c>
      <c r="O13" s="16">
        <v>23</v>
      </c>
      <c r="P13" s="16">
        <v>30</v>
      </c>
      <c r="Q13" s="16">
        <v>28</v>
      </c>
    </row>
    <row r="14" spans="1:17" ht="15.75">
      <c r="A14" s="26"/>
      <c r="B14" s="27" t="s">
        <v>347</v>
      </c>
      <c r="C14" s="17"/>
      <c r="D14" s="18"/>
      <c r="E14" s="19">
        <f>SUM(E$7:E13)</f>
        <v>913</v>
      </c>
      <c r="F14" s="19">
        <f>SUM(F$7:F13)</f>
        <v>0</v>
      </c>
      <c r="G14" s="19">
        <f>SUM(G$7:G13)</f>
        <v>57</v>
      </c>
      <c r="H14" s="19">
        <f>SUM(H$7:H13)</f>
        <v>99</v>
      </c>
      <c r="I14" s="19">
        <f>SUM(I$7:I13)</f>
        <v>110</v>
      </c>
      <c r="J14" s="19">
        <f>SUM(J$7:J13)</f>
        <v>82</v>
      </c>
      <c r="K14" s="19">
        <f>SUM(K$7:K13)</f>
        <v>74</v>
      </c>
      <c r="L14" s="19">
        <f>SUM(L$7:L13)</f>
        <v>59</v>
      </c>
      <c r="M14" s="19">
        <f>SUM(M$7:M13)</f>
        <v>53</v>
      </c>
      <c r="N14" s="19">
        <f>SUM(N$7:N13)</f>
        <v>69</v>
      </c>
      <c r="O14" s="19">
        <f>SUM(O$7:O13)</f>
        <v>100</v>
      </c>
      <c r="P14" s="19">
        <f>SUM(P$7:P13)</f>
        <v>108</v>
      </c>
      <c r="Q14" s="19">
        <f>SUM(Q$7:Q13)</f>
        <v>102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387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8</v>
      </c>
      <c r="B7" s="25" t="s">
        <v>41</v>
      </c>
      <c r="C7" s="14" t="s">
        <v>42</v>
      </c>
      <c r="D7" s="15" t="s">
        <v>43</v>
      </c>
      <c r="E7" s="16">
        <f>SUM(F7:Q7)</f>
        <v>11</v>
      </c>
      <c r="F7" s="16">
        <v>3</v>
      </c>
      <c r="G7" s="16">
        <v>3</v>
      </c>
      <c r="H7" s="16">
        <v>2</v>
      </c>
      <c r="I7" s="16"/>
      <c r="J7" s="16"/>
      <c r="K7" s="16"/>
      <c r="L7" s="16">
        <v>2</v>
      </c>
      <c r="M7" s="16">
        <v>1</v>
      </c>
      <c r="N7" s="16"/>
      <c r="O7" s="16"/>
      <c r="P7" s="16"/>
      <c r="Q7" s="16"/>
    </row>
    <row r="8" spans="1:17" ht="45">
      <c r="A8" s="24">
        <v>8</v>
      </c>
      <c r="B8" s="25" t="s">
        <v>41</v>
      </c>
      <c r="C8" s="14" t="s">
        <v>44</v>
      </c>
      <c r="D8" s="15" t="s">
        <v>45</v>
      </c>
      <c r="E8" s="16">
        <f>SUM(F8:Q8)</f>
        <v>4</v>
      </c>
      <c r="F8" s="16"/>
      <c r="G8" s="16">
        <v>1</v>
      </c>
      <c r="H8" s="16">
        <v>2</v>
      </c>
      <c r="I8" s="16"/>
      <c r="J8" s="16"/>
      <c r="K8" s="16"/>
      <c r="L8" s="16">
        <v>1</v>
      </c>
      <c r="M8" s="16"/>
      <c r="N8" s="16"/>
      <c r="O8" s="16"/>
      <c r="P8" s="16"/>
      <c r="Q8" s="16"/>
    </row>
    <row r="9" spans="1:17" ht="45">
      <c r="A9" s="24">
        <v>8</v>
      </c>
      <c r="B9" s="25" t="s">
        <v>41</v>
      </c>
      <c r="C9" s="14" t="s">
        <v>46</v>
      </c>
      <c r="D9" s="15" t="s">
        <v>47</v>
      </c>
      <c r="E9" s="16">
        <f>SUM(F9:Q9)</f>
        <v>19</v>
      </c>
      <c r="F9" s="16"/>
      <c r="G9" s="16">
        <v>4</v>
      </c>
      <c r="H9" s="16">
        <v>7</v>
      </c>
      <c r="I9" s="16">
        <v>3</v>
      </c>
      <c r="J9" s="16"/>
      <c r="K9" s="16">
        <v>1</v>
      </c>
      <c r="L9" s="16"/>
      <c r="M9" s="16">
        <v>4</v>
      </c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48</v>
      </c>
      <c r="D10" s="15" t="s">
        <v>49</v>
      </c>
      <c r="E10" s="16">
        <f>SUM(F10:Q10)</f>
        <v>26</v>
      </c>
      <c r="F10" s="16">
        <v>4</v>
      </c>
      <c r="G10" s="16">
        <v>2</v>
      </c>
      <c r="H10" s="16">
        <v>8</v>
      </c>
      <c r="I10" s="16">
        <v>1</v>
      </c>
      <c r="J10" s="16"/>
      <c r="K10" s="16"/>
      <c r="L10" s="16">
        <v>3</v>
      </c>
      <c r="M10" s="16">
        <v>1</v>
      </c>
      <c r="N10" s="16">
        <v>7</v>
      </c>
      <c r="O10" s="16"/>
      <c r="P10" s="16"/>
      <c r="Q10" s="16"/>
    </row>
    <row r="11" spans="1:17" ht="15.75">
      <c r="A11" s="26"/>
      <c r="B11" s="27" t="s">
        <v>347</v>
      </c>
      <c r="C11" s="17"/>
      <c r="D11" s="18"/>
      <c r="E11" s="19">
        <f>SUM(E$7:E10)</f>
        <v>60</v>
      </c>
      <c r="F11" s="19">
        <f>SUM(F$7:F10)</f>
        <v>7</v>
      </c>
      <c r="G11" s="19">
        <f>SUM(G$7:G10)</f>
        <v>10</v>
      </c>
      <c r="H11" s="19">
        <f>SUM(H$7:H10)</f>
        <v>19</v>
      </c>
      <c r="I11" s="19">
        <f>SUM(I$7:I10)</f>
        <v>4</v>
      </c>
      <c r="J11" s="19">
        <f>SUM(J$7:J10)</f>
        <v>0</v>
      </c>
      <c r="K11" s="19">
        <f>SUM(K$7:K10)</f>
        <v>1</v>
      </c>
      <c r="L11" s="19">
        <f>SUM(L$7:L10)</f>
        <v>6</v>
      </c>
      <c r="M11" s="19">
        <f>SUM(M$7:M10)</f>
        <v>6</v>
      </c>
      <c r="N11" s="19">
        <f>SUM(N$7:N10)</f>
        <v>7</v>
      </c>
      <c r="O11" s="19">
        <f>SUM(O$7:O10)</f>
        <v>0</v>
      </c>
      <c r="P11" s="19">
        <f>SUM(P$7:P10)</f>
        <v>0</v>
      </c>
      <c r="Q11" s="19">
        <f>SUM(Q$7:Q10)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386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8</v>
      </c>
      <c r="B7" s="25" t="s">
        <v>41</v>
      </c>
      <c r="C7" s="14" t="s">
        <v>48</v>
      </c>
      <c r="D7" s="15" t="s">
        <v>49</v>
      </c>
      <c r="E7" s="16">
        <f>SUM(F7:Q7)</f>
        <v>1</v>
      </c>
      <c r="F7" s="16"/>
      <c r="G7" s="16"/>
      <c r="H7" s="16"/>
      <c r="I7" s="16"/>
      <c r="J7" s="16"/>
      <c r="K7" s="16"/>
      <c r="L7" s="16"/>
      <c r="M7" s="16"/>
      <c r="N7" s="16">
        <v>1</v>
      </c>
      <c r="O7" s="16"/>
      <c r="P7" s="16"/>
      <c r="Q7" s="16"/>
    </row>
    <row r="8" spans="1:17" ht="15.75">
      <c r="A8" s="26"/>
      <c r="B8" s="27" t="s">
        <v>347</v>
      </c>
      <c r="C8" s="17"/>
      <c r="D8" s="18"/>
      <c r="E8" s="19">
        <f t="shared" ref="E8:Q8" si="0">SUM(E$7)</f>
        <v>1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1</v>
      </c>
      <c r="O8" s="19">
        <f t="shared" si="0"/>
        <v>0</v>
      </c>
      <c r="P8" s="19">
        <f t="shared" si="0"/>
        <v>0</v>
      </c>
      <c r="Q8" s="19">
        <f t="shared" si="0"/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N29" sqref="N29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385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8</v>
      </c>
      <c r="B7" s="25" t="s">
        <v>41</v>
      </c>
      <c r="C7" s="14" t="s">
        <v>42</v>
      </c>
      <c r="D7" s="15" t="s">
        <v>43</v>
      </c>
      <c r="E7" s="16">
        <f>SUM(F7:Q7)</f>
        <v>4</v>
      </c>
      <c r="F7" s="16">
        <v>1</v>
      </c>
      <c r="G7" s="16"/>
      <c r="H7" s="16"/>
      <c r="I7" s="16">
        <v>1</v>
      </c>
      <c r="J7" s="16"/>
      <c r="K7" s="16"/>
      <c r="L7" s="16"/>
      <c r="M7" s="16"/>
      <c r="N7" s="16">
        <v>1</v>
      </c>
      <c r="O7" s="16">
        <v>1</v>
      </c>
      <c r="P7" s="16"/>
      <c r="Q7" s="16"/>
    </row>
    <row r="8" spans="1:17" ht="45">
      <c r="A8" s="24">
        <v>8</v>
      </c>
      <c r="B8" s="25" t="s">
        <v>41</v>
      </c>
      <c r="C8" s="14" t="s">
        <v>46</v>
      </c>
      <c r="D8" s="15" t="s">
        <v>47</v>
      </c>
      <c r="E8" s="16">
        <f>SUM(F8:Q8)</f>
        <v>2</v>
      </c>
      <c r="F8" s="16"/>
      <c r="G8" s="16"/>
      <c r="H8" s="16"/>
      <c r="I8" s="16"/>
      <c r="J8" s="16"/>
      <c r="K8" s="16">
        <v>1</v>
      </c>
      <c r="L8" s="16"/>
      <c r="M8" s="16"/>
      <c r="N8" s="16"/>
      <c r="O8" s="16">
        <v>1</v>
      </c>
      <c r="P8" s="16"/>
      <c r="Q8" s="16"/>
    </row>
    <row r="9" spans="1:17" ht="45">
      <c r="A9" s="24">
        <v>8</v>
      </c>
      <c r="B9" s="25" t="s">
        <v>41</v>
      </c>
      <c r="C9" s="14" t="s">
        <v>48</v>
      </c>
      <c r="D9" s="15" t="s">
        <v>49</v>
      </c>
      <c r="E9" s="16">
        <f>SUM(F9:Q9)</f>
        <v>3</v>
      </c>
      <c r="F9" s="16"/>
      <c r="G9" s="16"/>
      <c r="H9" s="16"/>
      <c r="I9" s="16">
        <v>1</v>
      </c>
      <c r="J9" s="16"/>
      <c r="K9" s="16"/>
      <c r="L9" s="16"/>
      <c r="M9" s="16"/>
      <c r="N9" s="16"/>
      <c r="O9" s="16">
        <v>1</v>
      </c>
      <c r="P9" s="16">
        <v>1</v>
      </c>
      <c r="Q9" s="16"/>
    </row>
    <row r="10" spans="1:17" ht="15.75">
      <c r="A10" s="26"/>
      <c r="B10" s="27" t="s">
        <v>347</v>
      </c>
      <c r="C10" s="17"/>
      <c r="D10" s="18"/>
      <c r="E10" s="19">
        <f>SUM(E$7:E9)</f>
        <v>9</v>
      </c>
      <c r="F10" s="19">
        <f>SUM(F$7:F9)</f>
        <v>1</v>
      </c>
      <c r="G10" s="19">
        <f>SUM(G$7:G9)</f>
        <v>0</v>
      </c>
      <c r="H10" s="19">
        <f>SUM(H$7:H9)</f>
        <v>0</v>
      </c>
      <c r="I10" s="19">
        <f>SUM(I$7:I9)</f>
        <v>2</v>
      </c>
      <c r="J10" s="19">
        <f>SUM(J$7:J9)</f>
        <v>0</v>
      </c>
      <c r="K10" s="19">
        <f>SUM(K$7:K9)</f>
        <v>1</v>
      </c>
      <c r="L10" s="19">
        <f>SUM(L$7:L9)</f>
        <v>0</v>
      </c>
      <c r="M10" s="19">
        <f>SUM(M$7:M9)</f>
        <v>0</v>
      </c>
      <c r="N10" s="19">
        <f>SUM(N$7:N9)</f>
        <v>1</v>
      </c>
      <c r="O10" s="19">
        <f>SUM(O$7:O9)</f>
        <v>3</v>
      </c>
      <c r="P10" s="19">
        <f>SUM(P$7:P9)</f>
        <v>1</v>
      </c>
      <c r="Q10" s="19">
        <f>SUM(Q$7:Q9)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384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8</v>
      </c>
      <c r="B7" s="25" t="s">
        <v>41</v>
      </c>
      <c r="C7" s="14" t="s">
        <v>42</v>
      </c>
      <c r="D7" s="15" t="s">
        <v>43</v>
      </c>
      <c r="E7" s="16">
        <f>SUM(F7:Q7)</f>
        <v>5</v>
      </c>
      <c r="F7" s="16"/>
      <c r="G7" s="16">
        <v>1</v>
      </c>
      <c r="H7" s="16"/>
      <c r="I7" s="16"/>
      <c r="J7" s="16">
        <v>1</v>
      </c>
      <c r="K7" s="16">
        <v>1</v>
      </c>
      <c r="L7" s="16"/>
      <c r="M7" s="16">
        <v>2</v>
      </c>
      <c r="N7" s="16"/>
      <c r="O7" s="16"/>
      <c r="P7" s="16"/>
      <c r="Q7" s="16"/>
    </row>
    <row r="8" spans="1:17" ht="45">
      <c r="A8" s="24">
        <v>8</v>
      </c>
      <c r="B8" s="25" t="s">
        <v>41</v>
      </c>
      <c r="C8" s="14" t="s">
        <v>44</v>
      </c>
      <c r="D8" s="15" t="s">
        <v>45</v>
      </c>
      <c r="E8" s="16">
        <f>SUM(F8:Q8)</f>
        <v>2</v>
      </c>
      <c r="F8" s="16"/>
      <c r="G8" s="16">
        <v>1</v>
      </c>
      <c r="H8" s="16">
        <v>1</v>
      </c>
      <c r="I8" s="16"/>
      <c r="J8" s="16"/>
      <c r="K8" s="16"/>
      <c r="L8" s="16"/>
      <c r="M8" s="16"/>
      <c r="N8" s="16"/>
      <c r="O8" s="16"/>
      <c r="P8" s="16"/>
      <c r="Q8" s="16"/>
    </row>
    <row r="9" spans="1:17" ht="45">
      <c r="A9" s="24">
        <v>8</v>
      </c>
      <c r="B9" s="25" t="s">
        <v>41</v>
      </c>
      <c r="C9" s="14" t="s">
        <v>46</v>
      </c>
      <c r="D9" s="15" t="s">
        <v>47</v>
      </c>
      <c r="E9" s="16">
        <f>SUM(F9:Q9)</f>
        <v>10</v>
      </c>
      <c r="F9" s="16"/>
      <c r="G9" s="16"/>
      <c r="H9" s="16"/>
      <c r="I9" s="16"/>
      <c r="J9" s="16"/>
      <c r="K9" s="16">
        <v>1</v>
      </c>
      <c r="L9" s="16">
        <v>1</v>
      </c>
      <c r="M9" s="16">
        <v>8</v>
      </c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48</v>
      </c>
      <c r="D10" s="15" t="s">
        <v>49</v>
      </c>
      <c r="E10" s="16">
        <f>SUM(F10:Q10)</f>
        <v>11</v>
      </c>
      <c r="F10" s="16"/>
      <c r="G10" s="16"/>
      <c r="H10" s="16"/>
      <c r="I10" s="16"/>
      <c r="J10" s="16">
        <v>1</v>
      </c>
      <c r="K10" s="16"/>
      <c r="L10" s="16"/>
      <c r="M10" s="16">
        <v>10</v>
      </c>
      <c r="N10" s="16"/>
      <c r="O10" s="16"/>
      <c r="P10" s="16"/>
      <c r="Q10" s="16"/>
    </row>
    <row r="11" spans="1:17" ht="15.75">
      <c r="A11" s="26"/>
      <c r="B11" s="27" t="s">
        <v>347</v>
      </c>
      <c r="C11" s="17"/>
      <c r="D11" s="18"/>
      <c r="E11" s="19">
        <f>SUM(E$7:E10)</f>
        <v>28</v>
      </c>
      <c r="F11" s="19">
        <f>SUM(F$7:F10)</f>
        <v>0</v>
      </c>
      <c r="G11" s="19">
        <f>SUM(G$7:G10)</f>
        <v>2</v>
      </c>
      <c r="H11" s="19">
        <f>SUM(H$7:H10)</f>
        <v>1</v>
      </c>
      <c r="I11" s="19">
        <f>SUM(I$7:I10)</f>
        <v>0</v>
      </c>
      <c r="J11" s="19">
        <f>SUM(J$7:J10)</f>
        <v>2</v>
      </c>
      <c r="K11" s="19">
        <f>SUM(K$7:K10)</f>
        <v>2</v>
      </c>
      <c r="L11" s="19">
        <f>SUM(L$7:L10)</f>
        <v>1</v>
      </c>
      <c r="M11" s="19">
        <f>SUM(M$7:M10)</f>
        <v>20</v>
      </c>
      <c r="N11" s="19">
        <f>SUM(N$7:N10)</f>
        <v>0</v>
      </c>
      <c r="O11" s="19">
        <f>SUM(O$7:O10)</f>
        <v>0</v>
      </c>
      <c r="P11" s="19">
        <f>SUM(P$7:P10)</f>
        <v>0</v>
      </c>
      <c r="Q11" s="19">
        <f>SUM(Q$7:Q10)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383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52</v>
      </c>
      <c r="B7" s="25" t="s">
        <v>260</v>
      </c>
      <c r="C7" s="14" t="s">
        <v>271</v>
      </c>
      <c r="D7" s="15" t="s">
        <v>272</v>
      </c>
      <c r="E7" s="16">
        <f>SUM(F7:Q7)</f>
        <v>255</v>
      </c>
      <c r="F7" s="16"/>
      <c r="G7" s="16">
        <v>11</v>
      </c>
      <c r="H7" s="16">
        <v>16</v>
      </c>
      <c r="I7" s="16">
        <v>15</v>
      </c>
      <c r="J7" s="16">
        <v>13</v>
      </c>
      <c r="K7" s="16">
        <v>66</v>
      </c>
      <c r="L7" s="16">
        <v>134</v>
      </c>
      <c r="M7" s="16"/>
      <c r="N7" s="16"/>
      <c r="O7" s="16"/>
      <c r="P7" s="16"/>
      <c r="Q7" s="16"/>
    </row>
    <row r="8" spans="1:17" ht="15.75">
      <c r="A8" s="26"/>
      <c r="B8" s="27" t="s">
        <v>347</v>
      </c>
      <c r="C8" s="17"/>
      <c r="D8" s="18"/>
      <c r="E8" s="19">
        <f t="shared" ref="E8:Q8" si="0">SUM(E$7)</f>
        <v>255</v>
      </c>
      <c r="F8" s="19">
        <f t="shared" si="0"/>
        <v>0</v>
      </c>
      <c r="G8" s="19">
        <f t="shared" si="0"/>
        <v>11</v>
      </c>
      <c r="H8" s="19">
        <f t="shared" si="0"/>
        <v>16</v>
      </c>
      <c r="I8" s="19">
        <f t="shared" si="0"/>
        <v>15</v>
      </c>
      <c r="J8" s="19">
        <f t="shared" si="0"/>
        <v>13</v>
      </c>
      <c r="K8" s="19">
        <f t="shared" si="0"/>
        <v>66</v>
      </c>
      <c r="L8" s="19">
        <f t="shared" si="0"/>
        <v>134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382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19</v>
      </c>
      <c r="B7" s="25" t="s">
        <v>103</v>
      </c>
      <c r="C7" s="14" t="s">
        <v>104</v>
      </c>
      <c r="D7" s="15" t="s">
        <v>105</v>
      </c>
      <c r="E7" s="16">
        <f>SUM(F7:Q7)</f>
        <v>4</v>
      </c>
      <c r="F7" s="16"/>
      <c r="G7" s="16"/>
      <c r="H7" s="16">
        <v>1</v>
      </c>
      <c r="I7" s="16"/>
      <c r="J7" s="16"/>
      <c r="K7" s="16">
        <v>1</v>
      </c>
      <c r="L7" s="16"/>
      <c r="M7" s="16"/>
      <c r="N7" s="16">
        <v>1</v>
      </c>
      <c r="O7" s="16"/>
      <c r="P7" s="16"/>
      <c r="Q7" s="16">
        <v>1</v>
      </c>
    </row>
    <row r="8" spans="1:17" ht="15.75">
      <c r="A8" s="26"/>
      <c r="B8" s="27" t="s">
        <v>347</v>
      </c>
      <c r="C8" s="17"/>
      <c r="D8" s="18"/>
      <c r="E8" s="19">
        <f t="shared" ref="E8:Q8" si="0">SUM(E$7)</f>
        <v>4</v>
      </c>
      <c r="F8" s="19">
        <f t="shared" si="0"/>
        <v>0</v>
      </c>
      <c r="G8" s="19">
        <f t="shared" si="0"/>
        <v>0</v>
      </c>
      <c r="H8" s="19">
        <f t="shared" si="0"/>
        <v>1</v>
      </c>
      <c r="I8" s="19">
        <f t="shared" si="0"/>
        <v>0</v>
      </c>
      <c r="J8" s="19">
        <f t="shared" si="0"/>
        <v>0</v>
      </c>
      <c r="K8" s="19">
        <f t="shared" si="0"/>
        <v>1</v>
      </c>
      <c r="L8" s="19">
        <f t="shared" si="0"/>
        <v>0</v>
      </c>
      <c r="M8" s="19">
        <f t="shared" si="0"/>
        <v>0</v>
      </c>
      <c r="N8" s="19">
        <f t="shared" si="0"/>
        <v>1</v>
      </c>
      <c r="O8" s="19">
        <f t="shared" si="0"/>
        <v>0</v>
      </c>
      <c r="P8" s="19">
        <f t="shared" si="0"/>
        <v>0</v>
      </c>
      <c r="Q8" s="19">
        <f t="shared" si="0"/>
        <v>1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381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8</v>
      </c>
      <c r="B7" s="25" t="s">
        <v>41</v>
      </c>
      <c r="C7" s="14" t="s">
        <v>42</v>
      </c>
      <c r="D7" s="15" t="s">
        <v>43</v>
      </c>
      <c r="E7" s="16">
        <f>SUM(F7:Q7)</f>
        <v>2</v>
      </c>
      <c r="F7" s="16"/>
      <c r="G7" s="16"/>
      <c r="H7" s="16">
        <v>1</v>
      </c>
      <c r="I7" s="16"/>
      <c r="J7" s="16"/>
      <c r="K7" s="16">
        <v>1</v>
      </c>
      <c r="L7" s="16"/>
      <c r="M7" s="16"/>
      <c r="N7" s="16"/>
      <c r="O7" s="16"/>
      <c r="P7" s="16"/>
      <c r="Q7" s="16"/>
    </row>
    <row r="8" spans="1:17" ht="45">
      <c r="A8" s="24">
        <v>8</v>
      </c>
      <c r="B8" s="25" t="s">
        <v>41</v>
      </c>
      <c r="C8" s="14" t="s">
        <v>44</v>
      </c>
      <c r="D8" s="15" t="s">
        <v>45</v>
      </c>
      <c r="E8" s="16">
        <f>SUM(F8:Q8)</f>
        <v>1</v>
      </c>
      <c r="F8" s="16"/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45">
      <c r="A9" s="24">
        <v>8</v>
      </c>
      <c r="B9" s="25" t="s">
        <v>41</v>
      </c>
      <c r="C9" s="14" t="s">
        <v>46</v>
      </c>
      <c r="D9" s="15" t="s">
        <v>47</v>
      </c>
      <c r="E9" s="16">
        <f>SUM(F9:Q9)</f>
        <v>4</v>
      </c>
      <c r="F9" s="16"/>
      <c r="G9" s="16">
        <v>1</v>
      </c>
      <c r="H9" s="16">
        <v>1</v>
      </c>
      <c r="I9" s="16">
        <v>1</v>
      </c>
      <c r="J9" s="16"/>
      <c r="K9" s="16"/>
      <c r="L9" s="16">
        <v>1</v>
      </c>
      <c r="M9" s="16"/>
      <c r="N9" s="16"/>
      <c r="O9" s="16"/>
      <c r="P9" s="16"/>
      <c r="Q9" s="16"/>
    </row>
    <row r="10" spans="1:17" ht="45">
      <c r="A10" s="24">
        <v>8</v>
      </c>
      <c r="B10" s="25" t="s">
        <v>41</v>
      </c>
      <c r="C10" s="14" t="s">
        <v>48</v>
      </c>
      <c r="D10" s="15" t="s">
        <v>49</v>
      </c>
      <c r="E10" s="16">
        <f>SUM(F10:Q10)</f>
        <v>3</v>
      </c>
      <c r="F10" s="16"/>
      <c r="G10" s="16"/>
      <c r="H10" s="16">
        <v>1</v>
      </c>
      <c r="I10" s="16"/>
      <c r="J10" s="16">
        <v>1</v>
      </c>
      <c r="K10" s="16"/>
      <c r="L10" s="16"/>
      <c r="M10" s="16">
        <v>1</v>
      </c>
      <c r="N10" s="16"/>
      <c r="O10" s="16"/>
      <c r="P10" s="16"/>
      <c r="Q10" s="16"/>
    </row>
    <row r="11" spans="1:17" ht="15.75">
      <c r="A11" s="26"/>
      <c r="B11" s="27" t="s">
        <v>347</v>
      </c>
      <c r="C11" s="17"/>
      <c r="D11" s="18"/>
      <c r="E11" s="19">
        <f>SUM(E$7:E10)</f>
        <v>10</v>
      </c>
      <c r="F11" s="19">
        <f>SUM(F$7:F10)</f>
        <v>0</v>
      </c>
      <c r="G11" s="19">
        <f>SUM(G$7:G10)</f>
        <v>2</v>
      </c>
      <c r="H11" s="19">
        <f>SUM(H$7:H10)</f>
        <v>3</v>
      </c>
      <c r="I11" s="19">
        <f>SUM(I$7:I10)</f>
        <v>1</v>
      </c>
      <c r="J11" s="19">
        <f>SUM(J$7:J10)</f>
        <v>1</v>
      </c>
      <c r="K11" s="19">
        <f>SUM(K$7:K10)</f>
        <v>1</v>
      </c>
      <c r="L11" s="19">
        <f>SUM(L$7:L10)</f>
        <v>1</v>
      </c>
      <c r="M11" s="19">
        <f>SUM(M$7:M10)</f>
        <v>1</v>
      </c>
      <c r="N11" s="19">
        <f>SUM(N$7:N10)</f>
        <v>0</v>
      </c>
      <c r="O11" s="19">
        <f>SUM(O$7:O10)</f>
        <v>0</v>
      </c>
      <c r="P11" s="19">
        <f>SUM(P$7:P10)</f>
        <v>0</v>
      </c>
      <c r="Q11" s="19">
        <f>SUM(Q$7:Q10)</f>
        <v>0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S20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D40" sqref="D40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449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17</v>
      </c>
      <c r="B7" s="25" t="s">
        <v>100</v>
      </c>
      <c r="C7" s="14" t="s">
        <v>101</v>
      </c>
      <c r="D7" s="15" t="s">
        <v>102</v>
      </c>
      <c r="E7" s="16">
        <f>SUM(F7:Q7)</f>
        <v>214</v>
      </c>
      <c r="F7" s="16"/>
      <c r="G7" s="16">
        <v>15</v>
      </c>
      <c r="H7" s="16">
        <v>8</v>
      </c>
      <c r="I7" s="16">
        <v>24</v>
      </c>
      <c r="J7" s="16">
        <v>23</v>
      </c>
      <c r="K7" s="16">
        <v>27</v>
      </c>
      <c r="L7" s="16">
        <v>15</v>
      </c>
      <c r="M7" s="16">
        <v>15</v>
      </c>
      <c r="N7" s="16">
        <v>20</v>
      </c>
      <c r="O7" s="16">
        <v>23</v>
      </c>
      <c r="P7" s="16">
        <v>23</v>
      </c>
      <c r="Q7" s="16">
        <v>21</v>
      </c>
    </row>
    <row r="8" spans="1:17" ht="15.75">
      <c r="A8" s="24">
        <v>17</v>
      </c>
      <c r="B8" s="25" t="s">
        <v>100</v>
      </c>
      <c r="C8" s="14" t="s">
        <v>57</v>
      </c>
      <c r="D8" s="15" t="s">
        <v>58</v>
      </c>
      <c r="E8" s="16">
        <f>SUM(F8:Q8)</f>
        <v>55</v>
      </c>
      <c r="F8" s="16"/>
      <c r="G8" s="16"/>
      <c r="H8" s="16"/>
      <c r="I8" s="16">
        <v>8</v>
      </c>
      <c r="J8" s="16">
        <v>8</v>
      </c>
      <c r="K8" s="16">
        <v>9</v>
      </c>
      <c r="L8" s="16">
        <v>5</v>
      </c>
      <c r="M8" s="16">
        <v>5</v>
      </c>
      <c r="N8" s="16">
        <v>5</v>
      </c>
      <c r="O8" s="16">
        <v>5</v>
      </c>
      <c r="P8" s="16">
        <v>5</v>
      </c>
      <c r="Q8" s="16">
        <v>5</v>
      </c>
    </row>
    <row r="9" spans="1:17" ht="15.75">
      <c r="A9" s="26"/>
      <c r="B9" s="27" t="s">
        <v>347</v>
      </c>
      <c r="C9" s="17"/>
      <c r="D9" s="18"/>
      <c r="E9" s="19">
        <f>SUM(E$7:E8)</f>
        <v>269</v>
      </c>
      <c r="F9" s="19">
        <f>SUM(F$7:F8)</f>
        <v>0</v>
      </c>
      <c r="G9" s="19">
        <f>SUM(G$7:G8)</f>
        <v>15</v>
      </c>
      <c r="H9" s="19">
        <f>SUM(H$7:H8)</f>
        <v>8</v>
      </c>
      <c r="I9" s="19">
        <f>SUM(I$7:I8)</f>
        <v>32</v>
      </c>
      <c r="J9" s="19">
        <f>SUM(J$7:J8)</f>
        <v>31</v>
      </c>
      <c r="K9" s="19">
        <f>SUM(K$7:K8)</f>
        <v>36</v>
      </c>
      <c r="L9" s="19">
        <f>SUM(L$7:L8)</f>
        <v>20</v>
      </c>
      <c r="M9" s="19">
        <f>SUM(M$7:M8)</f>
        <v>20</v>
      </c>
      <c r="N9" s="19">
        <f>SUM(N$7:N8)</f>
        <v>25</v>
      </c>
      <c r="O9" s="19">
        <f>SUM(O$7:O8)</f>
        <v>28</v>
      </c>
      <c r="P9" s="19">
        <f>SUM(P$7:P8)</f>
        <v>28</v>
      </c>
      <c r="Q9" s="19">
        <f>SUM(Q$7:Q8)</f>
        <v>26</v>
      </c>
    </row>
    <row r="20" spans="1:2">
      <c r="A20" s="21"/>
      <c r="B20" s="22"/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45"/>
  <sheetViews>
    <sheetView zoomScale="75" zoomScaleNormal="75" workbookViewId="0">
      <pane xSplit="4" ySplit="6" topLeftCell="E7" activePane="bottomRight" state="frozen"/>
      <selection activeCell="D40" sqref="D40"/>
      <selection pane="topRight" activeCell="D40" sqref="D40"/>
      <selection pane="bottomLeft" activeCell="D40" sqref="D40"/>
      <selection pane="bottomRight" activeCell="E45" sqref="E45"/>
    </sheetView>
  </sheetViews>
  <sheetFormatPr defaultRowHeight="15"/>
  <cols>
    <col min="1" max="1" width="13.1640625" style="1" customWidth="1"/>
    <col min="2" max="2" width="53.1640625" style="6" customWidth="1"/>
    <col min="3" max="3" width="14.1640625" style="1" customWidth="1"/>
    <col min="4" max="4" width="77.1640625" style="5" customWidth="1"/>
    <col min="5" max="5" width="12.6640625" style="4" customWidth="1"/>
    <col min="6" max="6" width="10.1640625" style="1" bestFit="1" customWidth="1"/>
    <col min="7" max="7" width="12" style="6" bestFit="1" customWidth="1"/>
    <col min="8" max="8" width="9.33203125" style="2" customWidth="1"/>
    <col min="9" max="9" width="10.1640625" style="2" bestFit="1" customWidth="1"/>
    <col min="10" max="13" width="9.33203125" style="2" customWidth="1"/>
    <col min="14" max="14" width="12.83203125" style="2" bestFit="1" customWidth="1"/>
    <col min="15" max="15" width="11.5" style="2" bestFit="1" customWidth="1"/>
    <col min="16" max="16" width="10.1640625" style="2" bestFit="1" customWidth="1"/>
    <col min="17" max="17" width="11.33203125" style="2" bestFit="1" customWidth="1"/>
    <col min="18" max="70" width="9.33203125" style="2" customWidth="1"/>
    <col min="71" max="71" width="9.33203125" style="3" customWidth="1"/>
  </cols>
  <sheetData>
    <row r="1" spans="1:17" ht="18.75" customHeight="1">
      <c r="A1" s="21"/>
      <c r="B1" s="22"/>
      <c r="C1" s="49" t="s">
        <v>380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0.75" customHeight="1">
      <c r="C2" s="9"/>
      <c r="D2" s="20" t="s">
        <v>448</v>
      </c>
      <c r="E2" s="10"/>
      <c r="F2" s="10"/>
      <c r="G2" s="10"/>
      <c r="H2" s="10"/>
      <c r="I2" s="10"/>
    </row>
    <row r="3" spans="1:17" ht="15.75" customHeight="1">
      <c r="A3" s="39" t="s">
        <v>1</v>
      </c>
      <c r="B3" s="46" t="s">
        <v>2</v>
      </c>
      <c r="C3" s="42" t="s">
        <v>3</v>
      </c>
      <c r="D3" s="42" t="s">
        <v>4</v>
      </c>
      <c r="E3" s="45" t="s">
        <v>456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>
      <c r="A4" s="40"/>
      <c r="B4" s="47"/>
      <c r="C4" s="43"/>
      <c r="D4" s="43"/>
      <c r="E4" s="45" t="s">
        <v>5</v>
      </c>
      <c r="F4" s="45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5.75" customHeight="1">
      <c r="A5" s="41"/>
      <c r="B5" s="48"/>
      <c r="C5" s="44"/>
      <c r="D5" s="44"/>
      <c r="E5" s="45"/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</row>
    <row r="6" spans="1:17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3">
        <v>17</v>
      </c>
    </row>
    <row r="7" spans="1:17" ht="15.75" customHeight="1">
      <c r="A7" s="24">
        <v>42</v>
      </c>
      <c r="B7" s="25" t="s">
        <v>198</v>
      </c>
      <c r="C7" s="14" t="s">
        <v>199</v>
      </c>
      <c r="D7" s="15" t="s">
        <v>200</v>
      </c>
      <c r="E7" s="16">
        <f t="shared" ref="E7:E42" si="0">SUM(F7:Q7)</f>
        <v>80</v>
      </c>
      <c r="F7" s="16"/>
      <c r="G7" s="16"/>
      <c r="H7" s="16">
        <v>3</v>
      </c>
      <c r="I7" s="16">
        <v>1</v>
      </c>
      <c r="J7" s="16">
        <v>6</v>
      </c>
      <c r="K7" s="16">
        <v>3</v>
      </c>
      <c r="L7" s="16">
        <v>7</v>
      </c>
      <c r="M7" s="16">
        <v>10</v>
      </c>
      <c r="N7" s="16">
        <v>10</v>
      </c>
      <c r="O7" s="16">
        <v>15</v>
      </c>
      <c r="P7" s="16">
        <v>15</v>
      </c>
      <c r="Q7" s="16">
        <v>10</v>
      </c>
    </row>
    <row r="8" spans="1:17" ht="15.75">
      <c r="A8" s="28">
        <v>42</v>
      </c>
      <c r="B8" s="29" t="s">
        <v>198</v>
      </c>
      <c r="C8" s="30" t="s">
        <v>201</v>
      </c>
      <c r="D8" s="31" t="s">
        <v>202</v>
      </c>
      <c r="E8" s="32">
        <f t="shared" si="0"/>
        <v>84</v>
      </c>
      <c r="F8" s="32">
        <v>5</v>
      </c>
      <c r="G8" s="32">
        <v>3</v>
      </c>
      <c r="H8" s="32">
        <v>8</v>
      </c>
      <c r="I8" s="32">
        <v>3</v>
      </c>
      <c r="J8" s="32">
        <v>7</v>
      </c>
      <c r="K8" s="32">
        <v>11</v>
      </c>
      <c r="L8" s="32">
        <v>9</v>
      </c>
      <c r="M8" s="32">
        <v>8</v>
      </c>
      <c r="N8" s="32">
        <v>8</v>
      </c>
      <c r="O8" s="32">
        <v>7</v>
      </c>
      <c r="P8" s="32">
        <v>8</v>
      </c>
      <c r="Q8" s="32">
        <v>7</v>
      </c>
    </row>
    <row r="9" spans="1:17" ht="15.75">
      <c r="A9" s="28">
        <v>42</v>
      </c>
      <c r="B9" s="29" t="s">
        <v>198</v>
      </c>
      <c r="C9" s="30" t="s">
        <v>203</v>
      </c>
      <c r="D9" s="31" t="s">
        <v>204</v>
      </c>
      <c r="E9" s="32">
        <f t="shared" si="0"/>
        <v>24</v>
      </c>
      <c r="F9" s="32">
        <v>1</v>
      </c>
      <c r="G9" s="32"/>
      <c r="H9" s="32"/>
      <c r="I9" s="32">
        <v>2</v>
      </c>
      <c r="J9" s="32">
        <v>4</v>
      </c>
      <c r="K9" s="32">
        <v>4</v>
      </c>
      <c r="L9" s="32">
        <v>2</v>
      </c>
      <c r="M9" s="32">
        <v>2</v>
      </c>
      <c r="N9" s="32">
        <v>2</v>
      </c>
      <c r="O9" s="32">
        <v>2</v>
      </c>
      <c r="P9" s="32">
        <v>3</v>
      </c>
      <c r="Q9" s="32">
        <v>2</v>
      </c>
    </row>
    <row r="10" spans="1:17" ht="15.75">
      <c r="A10" s="28">
        <v>42</v>
      </c>
      <c r="B10" s="29" t="s">
        <v>198</v>
      </c>
      <c r="C10" s="30" t="s">
        <v>205</v>
      </c>
      <c r="D10" s="31" t="s">
        <v>206</v>
      </c>
      <c r="E10" s="32">
        <f t="shared" si="0"/>
        <v>126</v>
      </c>
      <c r="F10" s="32">
        <v>2</v>
      </c>
      <c r="G10" s="32">
        <v>11</v>
      </c>
      <c r="H10" s="32">
        <v>15</v>
      </c>
      <c r="I10" s="32">
        <v>16</v>
      </c>
      <c r="J10" s="32">
        <v>8</v>
      </c>
      <c r="K10" s="32">
        <v>13</v>
      </c>
      <c r="L10" s="32">
        <v>9</v>
      </c>
      <c r="M10" s="32">
        <v>10</v>
      </c>
      <c r="N10" s="32">
        <v>10</v>
      </c>
      <c r="O10" s="32">
        <v>10</v>
      </c>
      <c r="P10" s="32">
        <v>10</v>
      </c>
      <c r="Q10" s="32">
        <v>12</v>
      </c>
    </row>
    <row r="11" spans="1:17" ht="15.75">
      <c r="A11" s="28">
        <v>42</v>
      </c>
      <c r="B11" s="29" t="s">
        <v>198</v>
      </c>
      <c r="C11" s="30" t="s">
        <v>207</v>
      </c>
      <c r="D11" s="31" t="s">
        <v>208</v>
      </c>
      <c r="E11" s="32">
        <f t="shared" si="0"/>
        <v>220</v>
      </c>
      <c r="F11" s="32">
        <v>47</v>
      </c>
      <c r="G11" s="32">
        <v>54</v>
      </c>
      <c r="H11" s="32">
        <v>71</v>
      </c>
      <c r="I11" s="32">
        <v>48</v>
      </c>
      <c r="J11" s="32"/>
      <c r="K11" s="32"/>
      <c r="L11" s="32"/>
      <c r="M11" s="32"/>
      <c r="N11" s="32"/>
      <c r="O11" s="32"/>
      <c r="P11" s="32"/>
      <c r="Q11" s="32"/>
    </row>
    <row r="12" spans="1:17" ht="15.75">
      <c r="A12" s="28">
        <v>42</v>
      </c>
      <c r="B12" s="29" t="s">
        <v>198</v>
      </c>
      <c r="C12" s="30" t="s">
        <v>209</v>
      </c>
      <c r="D12" s="31" t="s">
        <v>210</v>
      </c>
      <c r="E12" s="32">
        <f t="shared" si="0"/>
        <v>117</v>
      </c>
      <c r="F12" s="32">
        <v>24</v>
      </c>
      <c r="G12" s="32">
        <v>24</v>
      </c>
      <c r="H12" s="32">
        <v>28</v>
      </c>
      <c r="I12" s="32">
        <v>41</v>
      </c>
      <c r="J12" s="32"/>
      <c r="K12" s="32"/>
      <c r="L12" s="32"/>
      <c r="M12" s="32"/>
      <c r="N12" s="32"/>
      <c r="O12" s="32"/>
      <c r="P12" s="32"/>
      <c r="Q12" s="32"/>
    </row>
    <row r="13" spans="1:17" ht="15.75">
      <c r="A13" s="28">
        <v>42</v>
      </c>
      <c r="B13" s="29" t="s">
        <v>198</v>
      </c>
      <c r="C13" s="30" t="s">
        <v>211</v>
      </c>
      <c r="D13" s="31" t="s">
        <v>212</v>
      </c>
      <c r="E13" s="32">
        <f t="shared" si="0"/>
        <v>265</v>
      </c>
      <c r="F13" s="32">
        <v>14</v>
      </c>
      <c r="G13" s="32">
        <v>20</v>
      </c>
      <c r="H13" s="32">
        <v>20</v>
      </c>
      <c r="I13" s="32">
        <v>31</v>
      </c>
      <c r="J13" s="32">
        <v>31</v>
      </c>
      <c r="K13" s="32">
        <v>27</v>
      </c>
      <c r="L13" s="32">
        <v>20</v>
      </c>
      <c r="M13" s="32">
        <v>21</v>
      </c>
      <c r="N13" s="32">
        <v>21</v>
      </c>
      <c r="O13" s="32">
        <v>20</v>
      </c>
      <c r="P13" s="32">
        <v>20</v>
      </c>
      <c r="Q13" s="32">
        <v>20</v>
      </c>
    </row>
    <row r="14" spans="1:17" ht="15.75">
      <c r="A14" s="28">
        <v>42</v>
      </c>
      <c r="B14" s="29" t="s">
        <v>198</v>
      </c>
      <c r="C14" s="30" t="s">
        <v>213</v>
      </c>
      <c r="D14" s="31" t="s">
        <v>214</v>
      </c>
      <c r="E14" s="32">
        <f t="shared" si="0"/>
        <v>669</v>
      </c>
      <c r="F14" s="32">
        <v>53</v>
      </c>
      <c r="G14" s="32">
        <v>61</v>
      </c>
      <c r="H14" s="32">
        <v>76</v>
      </c>
      <c r="I14" s="32">
        <v>75</v>
      </c>
      <c r="J14" s="32">
        <v>56</v>
      </c>
      <c r="K14" s="32">
        <v>65</v>
      </c>
      <c r="L14" s="32">
        <v>66</v>
      </c>
      <c r="M14" s="32">
        <v>67</v>
      </c>
      <c r="N14" s="32">
        <v>60</v>
      </c>
      <c r="O14" s="32">
        <v>58</v>
      </c>
      <c r="P14" s="32">
        <v>32</v>
      </c>
      <c r="Q14" s="32"/>
    </row>
    <row r="15" spans="1:17" ht="15.75">
      <c r="A15" s="28">
        <v>42</v>
      </c>
      <c r="B15" s="29" t="s">
        <v>198</v>
      </c>
      <c r="C15" s="30" t="s">
        <v>215</v>
      </c>
      <c r="D15" s="31" t="s">
        <v>216</v>
      </c>
      <c r="E15" s="32">
        <f t="shared" si="0"/>
        <v>748</v>
      </c>
      <c r="F15" s="32">
        <v>50</v>
      </c>
      <c r="G15" s="32">
        <v>49</v>
      </c>
      <c r="H15" s="32">
        <v>57</v>
      </c>
      <c r="I15" s="32">
        <v>64</v>
      </c>
      <c r="J15" s="32">
        <v>76</v>
      </c>
      <c r="K15" s="32">
        <v>76</v>
      </c>
      <c r="L15" s="32">
        <v>61</v>
      </c>
      <c r="M15" s="32">
        <v>60</v>
      </c>
      <c r="N15" s="32">
        <v>65</v>
      </c>
      <c r="O15" s="32">
        <v>65</v>
      </c>
      <c r="P15" s="32">
        <v>60</v>
      </c>
      <c r="Q15" s="32">
        <v>65</v>
      </c>
    </row>
    <row r="16" spans="1:17" ht="15.75">
      <c r="A16" s="28">
        <v>42</v>
      </c>
      <c r="B16" s="29" t="s">
        <v>198</v>
      </c>
      <c r="C16" s="30" t="s">
        <v>217</v>
      </c>
      <c r="D16" s="31" t="s">
        <v>218</v>
      </c>
      <c r="E16" s="32">
        <f t="shared" si="0"/>
        <v>656</v>
      </c>
      <c r="F16" s="32">
        <v>52</v>
      </c>
      <c r="G16" s="32">
        <v>64</v>
      </c>
      <c r="H16" s="32">
        <v>45</v>
      </c>
      <c r="I16" s="32">
        <v>50</v>
      </c>
      <c r="J16" s="32">
        <v>47</v>
      </c>
      <c r="K16" s="32">
        <v>52</v>
      </c>
      <c r="L16" s="32">
        <v>64</v>
      </c>
      <c r="M16" s="32">
        <v>62</v>
      </c>
      <c r="N16" s="32">
        <v>56</v>
      </c>
      <c r="O16" s="32">
        <v>48</v>
      </c>
      <c r="P16" s="32">
        <v>60</v>
      </c>
      <c r="Q16" s="32">
        <v>56</v>
      </c>
    </row>
    <row r="17" spans="1:17" ht="15.75">
      <c r="A17" s="28">
        <v>42</v>
      </c>
      <c r="B17" s="29" t="s">
        <v>198</v>
      </c>
      <c r="C17" s="30" t="s">
        <v>219</v>
      </c>
      <c r="D17" s="31" t="s">
        <v>220</v>
      </c>
      <c r="E17" s="32">
        <f t="shared" si="0"/>
        <v>744</v>
      </c>
      <c r="F17" s="32">
        <v>50</v>
      </c>
      <c r="G17" s="32">
        <v>49</v>
      </c>
      <c r="H17" s="32">
        <v>62</v>
      </c>
      <c r="I17" s="32">
        <v>73</v>
      </c>
      <c r="J17" s="32">
        <v>69</v>
      </c>
      <c r="K17" s="32">
        <v>65</v>
      </c>
      <c r="L17" s="32">
        <v>61</v>
      </c>
      <c r="M17" s="32">
        <v>62</v>
      </c>
      <c r="N17" s="32">
        <v>62</v>
      </c>
      <c r="O17" s="32">
        <v>62</v>
      </c>
      <c r="P17" s="32">
        <v>64</v>
      </c>
      <c r="Q17" s="32">
        <v>65</v>
      </c>
    </row>
    <row r="18" spans="1:17" ht="15.75">
      <c r="A18" s="28">
        <v>42</v>
      </c>
      <c r="B18" s="29" t="s">
        <v>198</v>
      </c>
      <c r="C18" s="30" t="s">
        <v>221</v>
      </c>
      <c r="D18" s="31" t="s">
        <v>222</v>
      </c>
      <c r="E18" s="32">
        <f t="shared" si="0"/>
        <v>163</v>
      </c>
      <c r="F18" s="32">
        <v>13</v>
      </c>
      <c r="G18" s="32">
        <v>14</v>
      </c>
      <c r="H18" s="32">
        <v>14</v>
      </c>
      <c r="I18" s="32">
        <v>18</v>
      </c>
      <c r="J18" s="32">
        <v>16</v>
      </c>
      <c r="K18" s="32">
        <v>17</v>
      </c>
      <c r="L18" s="32">
        <v>12</v>
      </c>
      <c r="M18" s="32">
        <v>11</v>
      </c>
      <c r="N18" s="32">
        <v>12</v>
      </c>
      <c r="O18" s="32">
        <v>12</v>
      </c>
      <c r="P18" s="32">
        <v>12</v>
      </c>
      <c r="Q18" s="32">
        <v>12</v>
      </c>
    </row>
    <row r="19" spans="1:17" ht="15.75">
      <c r="A19" s="28">
        <v>42</v>
      </c>
      <c r="B19" s="29" t="s">
        <v>198</v>
      </c>
      <c r="C19" s="30" t="s">
        <v>223</v>
      </c>
      <c r="D19" s="31" t="s">
        <v>224</v>
      </c>
      <c r="E19" s="32">
        <f t="shared" si="0"/>
        <v>226</v>
      </c>
      <c r="F19" s="32">
        <v>8</v>
      </c>
      <c r="G19" s="32">
        <v>8</v>
      </c>
      <c r="H19" s="32">
        <v>15</v>
      </c>
      <c r="I19" s="32">
        <v>19</v>
      </c>
      <c r="J19" s="32">
        <v>18</v>
      </c>
      <c r="K19" s="32">
        <v>22</v>
      </c>
      <c r="L19" s="32">
        <v>23</v>
      </c>
      <c r="M19" s="32">
        <v>22</v>
      </c>
      <c r="N19" s="32">
        <v>23</v>
      </c>
      <c r="O19" s="32">
        <v>22</v>
      </c>
      <c r="P19" s="32">
        <v>24</v>
      </c>
      <c r="Q19" s="32">
        <v>22</v>
      </c>
    </row>
    <row r="20" spans="1:17" ht="15.75">
      <c r="A20" s="28">
        <v>42</v>
      </c>
      <c r="B20" s="29" t="s">
        <v>198</v>
      </c>
      <c r="C20" s="30" t="s">
        <v>225</v>
      </c>
      <c r="D20" s="31" t="s">
        <v>226</v>
      </c>
      <c r="E20" s="32">
        <f t="shared" si="0"/>
        <v>143</v>
      </c>
      <c r="F20" s="32">
        <v>18</v>
      </c>
      <c r="G20" s="32">
        <v>15</v>
      </c>
      <c r="H20" s="32">
        <v>11</v>
      </c>
      <c r="I20" s="32">
        <v>11</v>
      </c>
      <c r="J20" s="32">
        <v>11</v>
      </c>
      <c r="K20" s="32">
        <v>12</v>
      </c>
      <c r="L20" s="32">
        <v>12</v>
      </c>
      <c r="M20" s="32">
        <v>10</v>
      </c>
      <c r="N20" s="32">
        <v>11</v>
      </c>
      <c r="O20" s="32">
        <v>10</v>
      </c>
      <c r="P20" s="32">
        <v>11</v>
      </c>
      <c r="Q20" s="32">
        <v>11</v>
      </c>
    </row>
    <row r="21" spans="1:17" ht="15.75">
      <c r="A21" s="28">
        <v>42</v>
      </c>
      <c r="B21" s="29" t="s">
        <v>198</v>
      </c>
      <c r="C21" s="30" t="s">
        <v>227</v>
      </c>
      <c r="D21" s="31" t="s">
        <v>228</v>
      </c>
      <c r="E21" s="32">
        <f t="shared" si="0"/>
        <v>764</v>
      </c>
      <c r="F21" s="32">
        <v>51</v>
      </c>
      <c r="G21" s="32">
        <v>64</v>
      </c>
      <c r="H21" s="32">
        <v>70</v>
      </c>
      <c r="I21" s="32">
        <v>65</v>
      </c>
      <c r="J21" s="32">
        <v>57</v>
      </c>
      <c r="K21" s="32">
        <v>73</v>
      </c>
      <c r="L21" s="32">
        <v>62</v>
      </c>
      <c r="M21" s="32">
        <v>65</v>
      </c>
      <c r="N21" s="32">
        <v>65</v>
      </c>
      <c r="O21" s="32">
        <v>65</v>
      </c>
      <c r="P21" s="32">
        <v>62</v>
      </c>
      <c r="Q21" s="32">
        <v>65</v>
      </c>
    </row>
    <row r="22" spans="1:17" ht="15.75">
      <c r="A22" s="28">
        <v>42</v>
      </c>
      <c r="B22" s="29" t="s">
        <v>198</v>
      </c>
      <c r="C22" s="30" t="s">
        <v>229</v>
      </c>
      <c r="D22" s="31" t="s">
        <v>230</v>
      </c>
      <c r="E22" s="32">
        <f t="shared" si="0"/>
        <v>368</v>
      </c>
      <c r="F22" s="32">
        <v>35</v>
      </c>
      <c r="G22" s="32">
        <v>31</v>
      </c>
      <c r="H22" s="32">
        <v>37</v>
      </c>
      <c r="I22" s="32">
        <v>25</v>
      </c>
      <c r="J22" s="32">
        <v>25</v>
      </c>
      <c r="K22" s="32">
        <v>23</v>
      </c>
      <c r="L22" s="32">
        <v>26</v>
      </c>
      <c r="M22" s="32">
        <v>30</v>
      </c>
      <c r="N22" s="32">
        <v>32</v>
      </c>
      <c r="O22" s="32">
        <v>36</v>
      </c>
      <c r="P22" s="32">
        <v>34</v>
      </c>
      <c r="Q22" s="32">
        <v>34</v>
      </c>
    </row>
    <row r="23" spans="1:17" ht="15.75">
      <c r="A23" s="28">
        <v>42</v>
      </c>
      <c r="B23" s="29" t="s">
        <v>198</v>
      </c>
      <c r="C23" s="30" t="s">
        <v>231</v>
      </c>
      <c r="D23" s="31" t="s">
        <v>232</v>
      </c>
      <c r="E23" s="32">
        <f t="shared" si="0"/>
        <v>149</v>
      </c>
      <c r="F23" s="32"/>
      <c r="G23" s="32">
        <v>1</v>
      </c>
      <c r="H23" s="32">
        <v>4</v>
      </c>
      <c r="I23" s="32">
        <v>9</v>
      </c>
      <c r="J23" s="32">
        <v>12</v>
      </c>
      <c r="K23" s="32">
        <v>14</v>
      </c>
      <c r="L23" s="32">
        <v>15</v>
      </c>
      <c r="M23" s="32">
        <v>16</v>
      </c>
      <c r="N23" s="32">
        <v>18</v>
      </c>
      <c r="O23" s="32">
        <v>20</v>
      </c>
      <c r="P23" s="32">
        <v>20</v>
      </c>
      <c r="Q23" s="32">
        <v>20</v>
      </c>
    </row>
    <row r="24" spans="1:17" ht="15.75">
      <c r="A24" s="24">
        <v>42</v>
      </c>
      <c r="B24" s="25" t="s">
        <v>198</v>
      </c>
      <c r="C24" s="14" t="s">
        <v>243</v>
      </c>
      <c r="D24" s="15" t="s">
        <v>244</v>
      </c>
      <c r="E24" s="16">
        <f t="shared" si="0"/>
        <v>7</v>
      </c>
      <c r="F24" s="16"/>
      <c r="G24" s="16"/>
      <c r="H24" s="16"/>
      <c r="I24" s="16"/>
      <c r="J24" s="16"/>
      <c r="K24" s="16"/>
      <c r="L24" s="16"/>
      <c r="M24" s="16">
        <v>1</v>
      </c>
      <c r="N24" s="16">
        <v>1</v>
      </c>
      <c r="O24" s="16">
        <v>2</v>
      </c>
      <c r="P24" s="16">
        <v>2</v>
      </c>
      <c r="Q24" s="16">
        <v>1</v>
      </c>
    </row>
    <row r="25" spans="1:17" ht="15.75">
      <c r="A25" s="24">
        <v>42</v>
      </c>
      <c r="B25" s="25" t="s">
        <v>198</v>
      </c>
      <c r="C25" s="14" t="s">
        <v>245</v>
      </c>
      <c r="D25" s="15" t="s">
        <v>246</v>
      </c>
      <c r="E25" s="16">
        <f t="shared" si="0"/>
        <v>196</v>
      </c>
      <c r="F25" s="16"/>
      <c r="G25" s="16">
        <v>3</v>
      </c>
      <c r="H25" s="16">
        <v>3</v>
      </c>
      <c r="I25" s="16">
        <v>10</v>
      </c>
      <c r="J25" s="16">
        <v>2</v>
      </c>
      <c r="K25" s="16">
        <v>12</v>
      </c>
      <c r="L25" s="16">
        <v>15</v>
      </c>
      <c r="M25" s="16">
        <v>15</v>
      </c>
      <c r="N25" s="16">
        <v>15</v>
      </c>
      <c r="O25" s="16">
        <v>15</v>
      </c>
      <c r="P25" s="16">
        <v>15</v>
      </c>
      <c r="Q25" s="16">
        <v>91</v>
      </c>
    </row>
    <row r="26" spans="1:17" ht="15.75">
      <c r="A26" s="24">
        <v>42</v>
      </c>
      <c r="B26" s="25" t="s">
        <v>198</v>
      </c>
      <c r="C26" s="14" t="s">
        <v>115</v>
      </c>
      <c r="D26" s="15" t="s">
        <v>116</v>
      </c>
      <c r="E26" s="16">
        <f t="shared" si="0"/>
        <v>38</v>
      </c>
      <c r="F26" s="16">
        <v>4</v>
      </c>
      <c r="G26" s="16">
        <v>2</v>
      </c>
      <c r="H26" s="16">
        <v>4</v>
      </c>
      <c r="I26" s="16">
        <v>7</v>
      </c>
      <c r="J26" s="16">
        <v>6</v>
      </c>
      <c r="K26" s="16">
        <v>4</v>
      </c>
      <c r="L26" s="16">
        <v>5</v>
      </c>
      <c r="M26" s="16">
        <v>2</v>
      </c>
      <c r="N26" s="16">
        <v>1</v>
      </c>
      <c r="O26" s="16">
        <v>1</v>
      </c>
      <c r="P26" s="16">
        <v>1</v>
      </c>
      <c r="Q26" s="16">
        <v>1</v>
      </c>
    </row>
    <row r="27" spans="1:17" ht="15.75">
      <c r="A27" s="24">
        <v>42</v>
      </c>
      <c r="B27" s="25" t="s">
        <v>198</v>
      </c>
      <c r="C27" s="14" t="s">
        <v>37</v>
      </c>
      <c r="D27" s="15" t="s">
        <v>38</v>
      </c>
      <c r="E27" s="16">
        <f t="shared" si="0"/>
        <v>14</v>
      </c>
      <c r="F27" s="16">
        <v>2</v>
      </c>
      <c r="G27" s="16">
        <v>1</v>
      </c>
      <c r="H27" s="16">
        <v>5</v>
      </c>
      <c r="I27" s="16"/>
      <c r="J27" s="16"/>
      <c r="K27" s="16">
        <v>2</v>
      </c>
      <c r="L27" s="16">
        <v>1</v>
      </c>
      <c r="M27" s="16">
        <v>1</v>
      </c>
      <c r="N27" s="16"/>
      <c r="O27" s="16">
        <v>1</v>
      </c>
      <c r="P27" s="16">
        <v>1</v>
      </c>
      <c r="Q27" s="16"/>
    </row>
    <row r="28" spans="1:17" ht="15.75">
      <c r="A28" s="24">
        <v>42</v>
      </c>
      <c r="B28" s="25" t="s">
        <v>198</v>
      </c>
      <c r="C28" s="14" t="s">
        <v>247</v>
      </c>
      <c r="D28" s="15" t="s">
        <v>248</v>
      </c>
      <c r="E28" s="16">
        <f t="shared" si="0"/>
        <v>71</v>
      </c>
      <c r="F28" s="16">
        <v>3</v>
      </c>
      <c r="G28" s="16">
        <v>9</v>
      </c>
      <c r="H28" s="16">
        <v>2</v>
      </c>
      <c r="I28" s="16">
        <v>6</v>
      </c>
      <c r="J28" s="16">
        <v>4</v>
      </c>
      <c r="K28" s="16">
        <v>6</v>
      </c>
      <c r="L28" s="16">
        <v>7</v>
      </c>
      <c r="M28" s="16">
        <v>8</v>
      </c>
      <c r="N28" s="16">
        <v>8</v>
      </c>
      <c r="O28" s="16">
        <v>6</v>
      </c>
      <c r="P28" s="16">
        <v>6</v>
      </c>
      <c r="Q28" s="16">
        <v>6</v>
      </c>
    </row>
    <row r="29" spans="1:17" ht="15.75">
      <c r="A29" s="24">
        <v>42</v>
      </c>
      <c r="B29" s="25" t="s">
        <v>198</v>
      </c>
      <c r="C29" s="14" t="s">
        <v>131</v>
      </c>
      <c r="D29" s="15" t="s">
        <v>132</v>
      </c>
      <c r="E29" s="16">
        <f t="shared" si="0"/>
        <v>6</v>
      </c>
      <c r="F29" s="16"/>
      <c r="G29" s="16">
        <v>1</v>
      </c>
      <c r="H29" s="16"/>
      <c r="I29" s="16"/>
      <c r="J29" s="16"/>
      <c r="K29" s="16"/>
      <c r="L29" s="16"/>
      <c r="M29" s="16">
        <v>2</v>
      </c>
      <c r="N29" s="16">
        <v>1</v>
      </c>
      <c r="O29" s="16">
        <v>1</v>
      </c>
      <c r="P29" s="16">
        <v>1</v>
      </c>
      <c r="Q29" s="16"/>
    </row>
    <row r="30" spans="1:17" ht="15.75">
      <c r="A30" s="24">
        <v>42</v>
      </c>
      <c r="B30" s="25" t="s">
        <v>198</v>
      </c>
      <c r="C30" s="14" t="s">
        <v>251</v>
      </c>
      <c r="D30" s="15" t="s">
        <v>252</v>
      </c>
      <c r="E30" s="16">
        <f t="shared" si="0"/>
        <v>1</v>
      </c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28">
        <v>42</v>
      </c>
      <c r="B31" s="29" t="s">
        <v>198</v>
      </c>
      <c r="C31" s="30" t="s">
        <v>98</v>
      </c>
      <c r="D31" s="31" t="s">
        <v>99</v>
      </c>
      <c r="E31" s="32">
        <f t="shared" si="0"/>
        <v>12</v>
      </c>
      <c r="F31" s="32">
        <v>1</v>
      </c>
      <c r="G31" s="32">
        <v>1</v>
      </c>
      <c r="H31" s="32">
        <v>2</v>
      </c>
      <c r="I31" s="32"/>
      <c r="J31" s="32"/>
      <c r="K31" s="32">
        <v>4</v>
      </c>
      <c r="L31" s="32">
        <v>2</v>
      </c>
      <c r="M31" s="32"/>
      <c r="N31" s="32">
        <v>1</v>
      </c>
      <c r="O31" s="32"/>
      <c r="P31" s="32"/>
      <c r="Q31" s="32">
        <v>1</v>
      </c>
    </row>
    <row r="32" spans="1:17" ht="15.75">
      <c r="A32" s="28">
        <v>64</v>
      </c>
      <c r="B32" s="29" t="s">
        <v>285</v>
      </c>
      <c r="C32" s="30" t="s">
        <v>286</v>
      </c>
      <c r="D32" s="31" t="s">
        <v>287</v>
      </c>
      <c r="E32" s="32">
        <f t="shared" si="0"/>
        <v>5</v>
      </c>
      <c r="F32" s="32"/>
      <c r="G32" s="32"/>
      <c r="H32" s="32">
        <v>3</v>
      </c>
      <c r="I32" s="32">
        <v>1</v>
      </c>
      <c r="J32" s="32"/>
      <c r="K32" s="32"/>
      <c r="L32" s="32">
        <v>1</v>
      </c>
      <c r="M32" s="32"/>
      <c r="N32" s="32"/>
      <c r="O32" s="32"/>
      <c r="P32" s="32"/>
      <c r="Q32" s="32"/>
    </row>
    <row r="33" spans="1:17" ht="15.75">
      <c r="A33" s="28">
        <v>64</v>
      </c>
      <c r="B33" s="29" t="s">
        <v>285</v>
      </c>
      <c r="C33" s="30" t="s">
        <v>233</v>
      </c>
      <c r="D33" s="31" t="s">
        <v>234</v>
      </c>
      <c r="E33" s="32">
        <f t="shared" si="0"/>
        <v>9</v>
      </c>
      <c r="F33" s="32"/>
      <c r="G33" s="32">
        <v>5</v>
      </c>
      <c r="H33" s="32">
        <v>1</v>
      </c>
      <c r="I33" s="32"/>
      <c r="J33" s="32">
        <v>1</v>
      </c>
      <c r="K33" s="32">
        <v>2</v>
      </c>
      <c r="L33" s="32"/>
      <c r="M33" s="32"/>
      <c r="N33" s="32"/>
      <c r="O33" s="32"/>
      <c r="P33" s="32"/>
      <c r="Q33" s="32"/>
    </row>
    <row r="34" spans="1:17" ht="15.75">
      <c r="A34" s="28">
        <v>64</v>
      </c>
      <c r="B34" s="29" t="s">
        <v>285</v>
      </c>
      <c r="C34" s="30" t="s">
        <v>288</v>
      </c>
      <c r="D34" s="31" t="s">
        <v>289</v>
      </c>
      <c r="E34" s="32">
        <f t="shared" si="0"/>
        <v>154</v>
      </c>
      <c r="F34" s="32">
        <v>6</v>
      </c>
      <c r="G34" s="32">
        <v>11</v>
      </c>
      <c r="H34" s="32">
        <v>14</v>
      </c>
      <c r="I34" s="32">
        <v>13</v>
      </c>
      <c r="J34" s="32">
        <v>11</v>
      </c>
      <c r="K34" s="32">
        <v>15</v>
      </c>
      <c r="L34" s="32">
        <v>20</v>
      </c>
      <c r="M34" s="32">
        <v>12</v>
      </c>
      <c r="N34" s="32">
        <v>15</v>
      </c>
      <c r="O34" s="32">
        <v>10</v>
      </c>
      <c r="P34" s="32">
        <v>15</v>
      </c>
      <c r="Q34" s="32">
        <v>12</v>
      </c>
    </row>
    <row r="35" spans="1:17" ht="15.75">
      <c r="A35" s="28">
        <v>64</v>
      </c>
      <c r="B35" s="29" t="s">
        <v>285</v>
      </c>
      <c r="C35" s="30" t="s">
        <v>235</v>
      </c>
      <c r="D35" s="31" t="s">
        <v>236</v>
      </c>
      <c r="E35" s="32">
        <f t="shared" si="0"/>
        <v>63</v>
      </c>
      <c r="F35" s="32">
        <v>4</v>
      </c>
      <c r="G35" s="32">
        <v>1</v>
      </c>
      <c r="H35" s="32">
        <v>9</v>
      </c>
      <c r="I35" s="32">
        <v>6</v>
      </c>
      <c r="J35" s="32">
        <v>5</v>
      </c>
      <c r="K35" s="32">
        <v>4</v>
      </c>
      <c r="L35" s="32">
        <v>5</v>
      </c>
      <c r="M35" s="32">
        <v>6</v>
      </c>
      <c r="N35" s="32">
        <v>6</v>
      </c>
      <c r="O35" s="32">
        <v>6</v>
      </c>
      <c r="P35" s="32">
        <v>6</v>
      </c>
      <c r="Q35" s="32">
        <v>5</v>
      </c>
    </row>
    <row r="36" spans="1:17" ht="15.75">
      <c r="A36" s="28">
        <v>64</v>
      </c>
      <c r="B36" s="29" t="s">
        <v>285</v>
      </c>
      <c r="C36" s="30" t="s">
        <v>290</v>
      </c>
      <c r="D36" s="31" t="s">
        <v>291</v>
      </c>
      <c r="E36" s="32">
        <f t="shared" si="0"/>
        <v>32</v>
      </c>
      <c r="F36" s="32">
        <v>1</v>
      </c>
      <c r="G36" s="32">
        <v>4</v>
      </c>
      <c r="H36" s="32">
        <v>2</v>
      </c>
      <c r="I36" s="32">
        <v>7</v>
      </c>
      <c r="J36" s="32">
        <v>8</v>
      </c>
      <c r="K36" s="32">
        <v>1</v>
      </c>
      <c r="L36" s="32">
        <v>5</v>
      </c>
      <c r="M36" s="32">
        <v>2</v>
      </c>
      <c r="N36" s="32">
        <v>1</v>
      </c>
      <c r="O36" s="32"/>
      <c r="P36" s="32"/>
      <c r="Q36" s="32">
        <v>1</v>
      </c>
    </row>
    <row r="37" spans="1:17" ht="15.75">
      <c r="A37" s="28">
        <v>64</v>
      </c>
      <c r="B37" s="29" t="s">
        <v>285</v>
      </c>
      <c r="C37" s="30" t="s">
        <v>292</v>
      </c>
      <c r="D37" s="31" t="s">
        <v>293</v>
      </c>
      <c r="E37" s="32">
        <f t="shared" si="0"/>
        <v>59</v>
      </c>
      <c r="F37" s="32">
        <v>1</v>
      </c>
      <c r="G37" s="32">
        <v>1</v>
      </c>
      <c r="H37" s="32">
        <v>6</v>
      </c>
      <c r="I37" s="32">
        <v>1</v>
      </c>
      <c r="J37" s="32">
        <v>9</v>
      </c>
      <c r="K37" s="32">
        <v>6</v>
      </c>
      <c r="L37" s="32">
        <v>6</v>
      </c>
      <c r="M37" s="32">
        <v>6</v>
      </c>
      <c r="N37" s="32">
        <v>6</v>
      </c>
      <c r="O37" s="32">
        <v>6</v>
      </c>
      <c r="P37" s="32">
        <v>6</v>
      </c>
      <c r="Q37" s="32">
        <v>5</v>
      </c>
    </row>
    <row r="38" spans="1:17" ht="15.75">
      <c r="A38" s="28">
        <v>64</v>
      </c>
      <c r="B38" s="29" t="s">
        <v>285</v>
      </c>
      <c r="C38" s="30" t="s">
        <v>237</v>
      </c>
      <c r="D38" s="31" t="s">
        <v>238</v>
      </c>
      <c r="E38" s="32">
        <f t="shared" si="0"/>
        <v>101</v>
      </c>
      <c r="F38" s="32">
        <v>12</v>
      </c>
      <c r="G38" s="32">
        <v>2</v>
      </c>
      <c r="H38" s="32">
        <v>6</v>
      </c>
      <c r="I38" s="32">
        <v>18</v>
      </c>
      <c r="J38" s="32">
        <v>8</v>
      </c>
      <c r="K38" s="32">
        <v>8</v>
      </c>
      <c r="L38" s="32">
        <v>9</v>
      </c>
      <c r="M38" s="32">
        <v>7</v>
      </c>
      <c r="N38" s="32">
        <v>8</v>
      </c>
      <c r="O38" s="32">
        <v>7</v>
      </c>
      <c r="P38" s="32">
        <v>8</v>
      </c>
      <c r="Q38" s="32">
        <v>8</v>
      </c>
    </row>
    <row r="39" spans="1:17" ht="15.75">
      <c r="A39" s="28">
        <v>64</v>
      </c>
      <c r="B39" s="29" t="s">
        <v>285</v>
      </c>
      <c r="C39" s="30" t="s">
        <v>294</v>
      </c>
      <c r="D39" s="31" t="s">
        <v>295</v>
      </c>
      <c r="E39" s="32">
        <f t="shared" si="0"/>
        <v>16</v>
      </c>
      <c r="F39" s="32"/>
      <c r="G39" s="32">
        <v>1</v>
      </c>
      <c r="H39" s="32"/>
      <c r="I39" s="32"/>
      <c r="J39" s="32"/>
      <c r="K39" s="32"/>
      <c r="L39" s="32"/>
      <c r="M39" s="32">
        <v>3</v>
      </c>
      <c r="N39" s="32">
        <v>3</v>
      </c>
      <c r="O39" s="32">
        <v>3</v>
      </c>
      <c r="P39" s="32">
        <v>3</v>
      </c>
      <c r="Q39" s="32">
        <v>3</v>
      </c>
    </row>
    <row r="40" spans="1:17" ht="15.75">
      <c r="A40" s="28">
        <v>64</v>
      </c>
      <c r="B40" s="29" t="s">
        <v>285</v>
      </c>
      <c r="C40" s="30" t="s">
        <v>239</v>
      </c>
      <c r="D40" s="31" t="s">
        <v>240</v>
      </c>
      <c r="E40" s="32">
        <f t="shared" si="0"/>
        <v>123</v>
      </c>
      <c r="F40" s="32">
        <v>5</v>
      </c>
      <c r="G40" s="32">
        <v>5</v>
      </c>
      <c r="H40" s="32">
        <v>19</v>
      </c>
      <c r="I40" s="32">
        <v>17</v>
      </c>
      <c r="J40" s="32">
        <v>13</v>
      </c>
      <c r="K40" s="32">
        <v>9</v>
      </c>
      <c r="L40" s="32">
        <v>11</v>
      </c>
      <c r="M40" s="32">
        <v>9</v>
      </c>
      <c r="N40" s="32">
        <v>9</v>
      </c>
      <c r="O40" s="32">
        <v>8</v>
      </c>
      <c r="P40" s="32">
        <v>9</v>
      </c>
      <c r="Q40" s="32">
        <v>9</v>
      </c>
    </row>
    <row r="41" spans="1:17" ht="15.75">
      <c r="A41" s="28">
        <v>64</v>
      </c>
      <c r="B41" s="29" t="s">
        <v>285</v>
      </c>
      <c r="C41" s="30" t="s">
        <v>241</v>
      </c>
      <c r="D41" s="31" t="s">
        <v>242</v>
      </c>
      <c r="E41" s="32">
        <f t="shared" si="0"/>
        <v>13</v>
      </c>
      <c r="F41" s="32"/>
      <c r="G41" s="32"/>
      <c r="H41" s="32"/>
      <c r="I41" s="32"/>
      <c r="J41" s="32">
        <v>1</v>
      </c>
      <c r="K41" s="32">
        <v>4</v>
      </c>
      <c r="L41" s="32">
        <v>1</v>
      </c>
      <c r="M41" s="32">
        <v>2</v>
      </c>
      <c r="N41" s="32">
        <v>2</v>
      </c>
      <c r="O41" s="32">
        <v>1</v>
      </c>
      <c r="P41" s="32">
        <v>1</v>
      </c>
      <c r="Q41" s="32">
        <v>1</v>
      </c>
    </row>
    <row r="42" spans="1:17" ht="15.75">
      <c r="A42" s="28">
        <v>64</v>
      </c>
      <c r="B42" s="29" t="s">
        <v>285</v>
      </c>
      <c r="C42" s="30" t="s">
        <v>296</v>
      </c>
      <c r="D42" s="31" t="s">
        <v>297</v>
      </c>
      <c r="E42" s="32">
        <f t="shared" si="0"/>
        <v>13</v>
      </c>
      <c r="F42" s="32"/>
      <c r="G42" s="32"/>
      <c r="H42" s="32"/>
      <c r="I42" s="32"/>
      <c r="J42" s="32">
        <v>2</v>
      </c>
      <c r="K42" s="32"/>
      <c r="L42" s="32">
        <v>1</v>
      </c>
      <c r="M42" s="32">
        <v>2</v>
      </c>
      <c r="N42" s="32">
        <v>2</v>
      </c>
      <c r="O42" s="32">
        <v>2</v>
      </c>
      <c r="P42" s="32">
        <v>2</v>
      </c>
      <c r="Q42" s="32">
        <v>2</v>
      </c>
    </row>
    <row r="43" spans="1:17" ht="15.75">
      <c r="A43" s="26"/>
      <c r="B43" s="27" t="s">
        <v>347</v>
      </c>
      <c r="C43" s="17"/>
      <c r="D43" s="18"/>
      <c r="E43" s="19">
        <f>SUM(E$7:E42)</f>
        <v>6479</v>
      </c>
      <c r="F43" s="19">
        <f>SUM(F$7:F42)</f>
        <v>462</v>
      </c>
      <c r="G43" s="19">
        <f>SUM(G$7:G42)</f>
        <v>515</v>
      </c>
      <c r="H43" s="19">
        <f>SUM(H$7:H42)</f>
        <v>613</v>
      </c>
      <c r="I43" s="19">
        <f>SUM(I$7:I42)</f>
        <v>637</v>
      </c>
      <c r="J43" s="19">
        <f>SUM(J$7:J42)</f>
        <v>513</v>
      </c>
      <c r="K43" s="19">
        <f>SUM(K$7:K42)</f>
        <v>554</v>
      </c>
      <c r="L43" s="19">
        <f>SUM(L$7:L42)</f>
        <v>538</v>
      </c>
      <c r="M43" s="19">
        <f>SUM(M$7:M42)</f>
        <v>534</v>
      </c>
      <c r="N43" s="19">
        <f>SUM(N$7:N42)</f>
        <v>534</v>
      </c>
      <c r="O43" s="19">
        <f>SUM(O$7:O42)</f>
        <v>521</v>
      </c>
      <c r="P43" s="19">
        <f>SUM(P$7:P42)</f>
        <v>511</v>
      </c>
      <c r="Q43" s="19">
        <f>SUM(Q$7:Q42)</f>
        <v>547</v>
      </c>
    </row>
    <row r="45" spans="1:17">
      <c r="D45" s="35" t="s">
        <v>455</v>
      </c>
      <c r="E45" s="36">
        <f>SUM(E8:E23,E31:E42)</f>
        <v>6066</v>
      </c>
      <c r="F45" s="36">
        <f t="shared" ref="F45:Q45" si="1">SUM(F8:F23,F31:F42)</f>
        <v>453</v>
      </c>
      <c r="G45" s="36">
        <f t="shared" si="1"/>
        <v>499</v>
      </c>
      <c r="H45" s="36">
        <f t="shared" si="1"/>
        <v>595</v>
      </c>
      <c r="I45" s="36">
        <f t="shared" si="1"/>
        <v>613</v>
      </c>
      <c r="J45" s="36">
        <f t="shared" si="1"/>
        <v>495</v>
      </c>
      <c r="K45" s="36">
        <f t="shared" si="1"/>
        <v>527</v>
      </c>
      <c r="L45" s="36">
        <f t="shared" si="1"/>
        <v>503</v>
      </c>
      <c r="M45" s="36">
        <f t="shared" si="1"/>
        <v>495</v>
      </c>
      <c r="N45" s="36">
        <f t="shared" si="1"/>
        <v>498</v>
      </c>
      <c r="O45" s="36">
        <f t="shared" si="1"/>
        <v>480</v>
      </c>
      <c r="P45" s="36">
        <f t="shared" si="1"/>
        <v>470</v>
      </c>
      <c r="Q45" s="36">
        <f t="shared" si="1"/>
        <v>438</v>
      </c>
    </row>
  </sheetData>
  <mergeCells count="8">
    <mergeCell ref="A3:A5"/>
    <mergeCell ref="B3:B5"/>
    <mergeCell ref="C1:Q1"/>
    <mergeCell ref="C3:C5"/>
    <mergeCell ref="D3:D5"/>
    <mergeCell ref="E3:Q3"/>
    <mergeCell ref="E4:E5"/>
    <mergeCell ref="F4:Q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49" baseType="lpstr"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МСЧ МВД</vt:lpstr>
      <vt:lpstr>Клиника "Говорово"</vt:lpstr>
      <vt:lpstr>ВРДЦ</vt:lpstr>
      <vt:lpstr>Вита ЭКО</vt:lpstr>
      <vt:lpstr>КДЦ"ВИТА клиника"</vt:lpstr>
      <vt:lpstr>МЦ "Бодрость"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Первая многопрофильная клиника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Медэко</vt:lpstr>
      <vt:lpstr>Юнона</vt:lpstr>
      <vt:lpstr>Ай-Клиник</vt:lpstr>
      <vt:lpstr>Офтальмологический центр</vt:lpstr>
      <vt:lpstr>ОстМедКонсалт</vt:lpstr>
      <vt:lpstr>Мать и дитя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'Красота и здоровье'!OrgName</vt:lpstr>
      <vt:lpstr>'Мать и дитя'!OrgName</vt:lpstr>
      <vt:lpstr>Медэко!OrgName</vt:lpstr>
      <vt:lpstr>'Междуреченская ЦРБ'!OrgName</vt:lpstr>
      <vt:lpstr>'МСЧ "Северсталь"'!OrgName</vt:lpstr>
      <vt:lpstr>'МСЧ МВД'!OrgName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'ПАО "Северсталь"'!OrgName</vt:lpstr>
      <vt:lpstr>'Первая многопрофильная клиника'!OrgName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  <vt:lpstr>Юнона!OrgName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2021-10-01T09:52:21Z</dcterms:modified>
</cp:coreProperties>
</file>