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840" windowHeight="12075"/>
  </bookViews>
  <sheets>
    <sheet name="МРТ КТ_СЦГ_2022_К_27.07.22" sheetId="3" r:id="rId1"/>
    <sheet name="УЗИпоВидам 2022_27.07.2022" sheetId="2" r:id="rId2"/>
    <sheet name="Эндоскопия_К_27.07.2022" sheetId="4" r:id="rId3"/>
  </sheets>
  <definedNames>
    <definedName name="_xlnm._FilterDatabase" localSheetId="0" hidden="1">'МРТ КТ_СЦГ_2022_К_27.07.22'!$A$4:$G$124</definedName>
    <definedName name="_xlnm._FilterDatabase" localSheetId="1" hidden="1">'УЗИпоВидам 2022_27.07.2022'!$A$4:$I$724</definedName>
    <definedName name="_xlnm._FilterDatabase" localSheetId="2" hidden="1">Эндоскопия_К_27.07.2022!$A$5:$WXD$55</definedName>
    <definedName name="_xlnm.Print_Titles" localSheetId="0">'МРТ КТ_СЦГ_2022_К_27.07.22'!$2:$4</definedName>
    <definedName name="затраты" localSheetId="0">#REF!</definedName>
    <definedName name="затраты" localSheetId="1">#REF!</definedName>
    <definedName name="затраты" localSheetId="2">#REF!</definedName>
    <definedName name="затраты">#REF!</definedName>
    <definedName name="кз" localSheetId="1">#REF!</definedName>
    <definedName name="кз" localSheetId="2">#REF!</definedName>
    <definedName name="кз">#REF!</definedName>
    <definedName name="_xlnm.Criteria" localSheetId="0">'МРТ КТ_СЦГ_2022_К_27.07.22'!$9:$124</definedName>
    <definedName name="кс" localSheetId="1">#REF!</definedName>
    <definedName name="кс" localSheetId="2">#REF!</definedName>
    <definedName name="кс">#REF!</definedName>
    <definedName name="МРТ" localSheetId="1">#REF!</definedName>
    <definedName name="МРТ" localSheetId="2">#REF!</definedName>
    <definedName name="МРТ">#REF!</definedName>
    <definedName name="н" localSheetId="1">#REF!</definedName>
    <definedName name="н" localSheetId="2">#REF!</definedName>
    <definedName name="н">#REF!</definedName>
    <definedName name="_xlnm.Print_Area" localSheetId="0">'МРТ КТ_СЦГ_2022_К_27.07.22'!$B$1:$G$124</definedName>
    <definedName name="_xlnm.Print_Area" localSheetId="1">'УЗИпоВидам 2022_27.07.2022'!$B$1:$H$725</definedName>
    <definedName name="_xlnm.Print_Area" localSheetId="2">Эндоскопия_К_27.07.2022!$B$1:$H$56</definedName>
    <definedName name="_xlnm.Print_Area">#REF!</definedName>
    <definedName name="р" localSheetId="0">#REF!</definedName>
    <definedName name="р" localSheetId="1">#REF!</definedName>
    <definedName name="р" localSheetId="2">#REF!</definedName>
    <definedName name="р">#REF!</definedName>
    <definedName name="ррр" localSheetId="1">#REF!</definedName>
    <definedName name="ррр" localSheetId="2">#REF!</definedName>
    <definedName name="ррр">#REF!</definedName>
    <definedName name="стац" localSheetId="0">#REF!</definedName>
    <definedName name="стац" localSheetId="1">#REF!</definedName>
    <definedName name="стац" localSheetId="2">#REF!</definedName>
    <definedName name="стац">#REF!</definedName>
    <definedName name="ъ" localSheetId="1">#REF!</definedName>
    <definedName name="ъ" localSheetId="2">#REF!</definedName>
    <definedName name="ъ">#REF!</definedName>
    <definedName name="я" localSheetId="1">#REF!</definedName>
    <definedName name="я" localSheetId="2">#REF!</definedName>
    <definedName name="я">#REF!</definedName>
  </definedNames>
  <calcPr calcId="125725"/>
</workbook>
</file>

<file path=xl/calcChain.xml><?xml version="1.0" encoding="utf-8"?>
<calcChain xmlns="http://schemas.openxmlformats.org/spreadsheetml/2006/main">
  <c r="C58" i="4"/>
  <c r="C63"/>
  <c r="G52" l="1"/>
  <c r="F52"/>
  <c r="E52"/>
  <c r="H47"/>
  <c r="H52" s="1"/>
  <c r="C47"/>
  <c r="C46"/>
  <c r="H45"/>
  <c r="G45"/>
  <c r="F45"/>
  <c r="E45"/>
  <c r="C45"/>
  <c r="G39"/>
  <c r="F39"/>
  <c r="E39"/>
  <c r="C39"/>
  <c r="H31"/>
  <c r="H39" s="1"/>
  <c r="E29"/>
  <c r="H26"/>
  <c r="H25"/>
  <c r="G25"/>
  <c r="H20"/>
  <c r="F20"/>
  <c r="C16"/>
  <c r="C29" s="1"/>
  <c r="H13"/>
  <c r="F10"/>
  <c r="H6"/>
  <c r="G6"/>
  <c r="H29" l="1"/>
  <c r="H53" s="1"/>
  <c r="E53"/>
  <c r="F29"/>
  <c r="G29"/>
  <c r="G53" s="1"/>
  <c r="C52"/>
  <c r="F53" l="1"/>
  <c r="C53"/>
</calcChain>
</file>

<file path=xl/comments1.xml><?xml version="1.0" encoding="utf-8"?>
<comments xmlns="http://schemas.openxmlformats.org/spreadsheetml/2006/main">
  <authors>
    <author>zpz_06</author>
  </authors>
  <commentLis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zpz_06:</t>
        </r>
        <r>
          <rPr>
            <sz val="9"/>
            <color indexed="81"/>
            <rFont val="Tahoma"/>
            <family val="2"/>
            <charset val="204"/>
          </rPr>
          <t xml:space="preserve">
с 1 июня
</t>
        </r>
      </text>
    </comment>
  </commentList>
</comments>
</file>

<file path=xl/sharedStrings.xml><?xml version="1.0" encoding="utf-8"?>
<sst xmlns="http://schemas.openxmlformats.org/spreadsheetml/2006/main" count="1605" uniqueCount="190">
  <si>
    <t xml:space="preserve"> - Эндоскопические диагностические исследования </t>
  </si>
  <si>
    <t>Наименование медицинской организации</t>
  </si>
  <si>
    <t>Вид исследования</t>
  </si>
  <si>
    <t xml:space="preserve"> 1 квартал</t>
  </si>
  <si>
    <t>2 квартал</t>
  </si>
  <si>
    <t>3 квартал</t>
  </si>
  <si>
    <t>4 квартал</t>
  </si>
  <si>
    <t>БУЗ ВО "Бабаевская ЦРБ"</t>
  </si>
  <si>
    <t>БУЗ ВО "Бабаевская ЦРБ" Итог</t>
  </si>
  <si>
    <t>ЧУЗ "РЖД-Медицина" г. Бабаево</t>
  </si>
  <si>
    <t xml:space="preserve">БУЗ ВО "Бабушкинская ЦРБ" </t>
  </si>
  <si>
    <t>БУЗ ВО "Вашкинская ЦРБ"</t>
  </si>
  <si>
    <t>БУЗ ВО "Вашкинская ЦРБ" Итог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</si>
  <si>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</si>
  <si>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</si>
  <si>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</si>
  <si>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"Вожегодская ЦРБ" Итог</t>
  </si>
  <si>
    <t>БУЗ ВО "Вологодская ЦРБ"</t>
  </si>
  <si>
    <t>БУЗ ВО "Вологодская ЦРБ" Итог</t>
  </si>
  <si>
    <t>БУЗ ВО "Вытегорская ЦРБ"</t>
  </si>
  <si>
    <t>БУЗ ВО "Вытегорская ЦРБ" Итог</t>
  </si>
  <si>
    <t>БУЗ ВО "Грязовецкая ЦРБ"</t>
  </si>
  <si>
    <t>БУЗ ВО "Грязовецкая ЦРБ" Итог</t>
  </si>
  <si>
    <t>БУЗ ВО "Кадуйская ЦРБ"</t>
  </si>
  <si>
    <t>БУЗ ВО "Кадуйская ЦРБ" Итог</t>
  </si>
  <si>
    <t xml:space="preserve">БУЗ ВО "Кич-Городецкая ЦРБ" им. В.И.Коржавина </t>
  </si>
  <si>
    <t xml:space="preserve">БУЗ ВО "Никольская ЦРБ" </t>
  </si>
  <si>
    <t>БУЗ ВО "Нюксенская ЦРБ"</t>
  </si>
  <si>
    <t>БУЗ ВО "Нюксенская ЦРБ" Итог</t>
  </si>
  <si>
    <t>БУЗ ВО "Сямженская ЦРБ"</t>
  </si>
  <si>
    <t>БУЗ ВО "Сямженская ЦРБ" Итог</t>
  </si>
  <si>
    <t xml:space="preserve">БУЗ ВО "Сокольская ЦРБ" </t>
  </si>
  <si>
    <t>БУЗ ВО "Тарногская ЦРБ"</t>
  </si>
  <si>
    <t>БУЗ ВО "Тарногская ЦРБ" Итог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</si>
  <si>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</si>
  <si>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</si>
  <si>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</si>
  <si>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</si>
  <si>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</si>
  <si>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</si>
  <si>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БУЗ ВО "Вологодская городская поликлиника №1"</t>
  </si>
  <si>
    <t>БУЗ ВО "Вологодская городская поликлиника №2"</t>
  </si>
  <si>
    <t xml:space="preserve">БУЗ ВО "Вологодская городская поликлиника № 3" </t>
  </si>
  <si>
    <t>БУЗ ВО "Вологодская городская поликлиника № 3"  Итог</t>
  </si>
  <si>
    <t>БУЗ ВО "Вологодская городская поликлиника № 4"</t>
  </si>
  <si>
    <t xml:space="preserve">БУЗ ВО "Вологодская детская городская поликлиника" </t>
  </si>
  <si>
    <t>БУЗ ВО "Вологодская детская городская поликлиника"  Итог</t>
  </si>
  <si>
    <t>ЧУЗ "РЖД-Медицина" г. Вологда</t>
  </si>
  <si>
    <t xml:space="preserve">БУЗ ВО "Вологодская городская больница №2" </t>
  </si>
  <si>
    <t>ФКУЗ "МСЧ МВД России по Вологодской области"</t>
  </si>
  <si>
    <t>ФКУЗ "МСЧ МВД России по Вологодской области" Итог</t>
  </si>
  <si>
    <t xml:space="preserve">ООО "Медицинский центр "Бодрость" </t>
  </si>
  <si>
    <t>БУЗ ВО "Череповецкая городская поликлиника № 7" им.П.Я.Дмитриева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</si>
  <si>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</si>
  <si>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</si>
  <si>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БУЗ ВО "Череповецкая городская поликлиника № 2" Итог</t>
  </si>
  <si>
    <t xml:space="preserve">БУЗ ВО "Череповецкая городская больница" </t>
  </si>
  <si>
    <t>БУЗ ВО "Медико-санитарная часть "Северсталь"</t>
  </si>
  <si>
    <t>БУЗ ВО "Вологодская областная клиническая больница"</t>
  </si>
  <si>
    <t>БУЗ ВО "Вологодская областная клиническая больница" Итог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</si>
  <si>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</si>
  <si>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</t>
  </si>
  <si>
    <t xml:space="preserve">БУЗ ВО "ВОДКБ" </t>
  </si>
  <si>
    <t>БУЗ ВО "Вологодская областная детская больница № 2"</t>
  </si>
  <si>
    <t>БУЗ ВО "Вологодская областная детская больница № 2" Итог</t>
  </si>
  <si>
    <t>БУЗ ВО "Вологодский областной онкологический диспансер"</t>
  </si>
  <si>
    <t>Общий итог</t>
  </si>
  <si>
    <t xml:space="preserve">Амбулаторно-поликлиническая помощь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</si>
  <si>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2022 год 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</si>
  <si>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</si>
  <si>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</si>
  <si>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</si>
  <si>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</si>
  <si>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</si>
  <si>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</si>
  <si>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</si>
  <si>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</si>
  <si>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</si>
  <si>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</si>
  <si>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</si>
  <si>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</si>
  <si>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</si>
  <si>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</si>
  <si>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ЧУЗ "РЖД-Медицина" г. Бабаево"</t>
  </si>
  <si>
    <t>ЧУЗ "РЖД-Медицина" г. Бабаево" Итог</t>
  </si>
  <si>
    <t>БУЗ ВО "Бабушкинская ЦРБ"</t>
  </si>
  <si>
    <t>БУЗ ВО "Бабушкинская ЦРБ" Итог</t>
  </si>
  <si>
    <t>БУЗ ВО "Белозерская ЦРБ"</t>
  </si>
  <si>
    <t>БУЗ ВО "Белозерская ЦРБ" Итог</t>
  </si>
  <si>
    <t>БУЗ ВО "Великоустюгская ЦРБ"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</si>
  <si>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</si>
  <si>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</si>
  <si>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</si>
  <si>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"Кирилловская ЦРБ"</t>
  </si>
  <si>
    <t>БУЗ ВО "Кирилловская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</si>
  <si>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</si>
  <si>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</si>
  <si>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"Междуреченская ЦРБ"</t>
  </si>
  <si>
    <t>БУЗ ВО "Междуреченская ЦРБ" Итог</t>
  </si>
  <si>
    <t>БУЗ ВО "Никольская ЦРБ"</t>
  </si>
  <si>
    <t>БУЗ ВО "Никольская ЦРБ" Итог</t>
  </si>
  <si>
    <t>БУЗ ВО "Сокольская ЦРБ"</t>
  </si>
  <si>
    <t>БУЗ ВО "Сокольская ЦРБ" Итог</t>
  </si>
  <si>
    <t>БУЗ ВО "Тотемская ЦРБ"</t>
  </si>
  <si>
    <t>БУЗ ВО "Тотемская ЦРБ" Итог</t>
  </si>
  <si>
    <t>БУЗ ВО "Усть-Кубинская ЦРБ"</t>
  </si>
  <si>
    <t>БУЗ ВО "Усть-Кубинская ЦРБ" Итог</t>
  </si>
  <si>
    <t>БУЗ ВО "Устюженская ЦРБ"</t>
  </si>
  <si>
    <t>БУЗ ВО "Устюженская ЦРБ" Итог</t>
  </si>
  <si>
    <t>БУЗ ВО "Харовская ЦРБ"</t>
  </si>
  <si>
    <t>БУЗ ВО "Харовская ЦРБ" Итог</t>
  </si>
  <si>
    <t>БУЗ ВО "Чагодощенская ЦРБ"</t>
  </si>
  <si>
    <t>БУЗ ВО "Чагодощенская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</si>
  <si>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</si>
  <si>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</si>
  <si>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</si>
  <si>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</si>
  <si>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</si>
  <si>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</si>
  <si>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</si>
  <si>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</si>
  <si>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 xml:space="preserve">БУЗ ВО "Вологодская городская поликлиника № 5" </t>
  </si>
  <si>
    <t>БУЗ ВО "Вологодская городская поликлиника № 5"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</si>
  <si>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</si>
  <si>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</si>
  <si>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</si>
  <si>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</si>
  <si>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</si>
  <si>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</si>
  <si>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</si>
  <si>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</si>
  <si>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</si>
  <si>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</si>
  <si>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</si>
  <si>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</si>
  <si>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</si>
  <si>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</si>
  <si>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больница"</t>
  </si>
  <si>
    <t>БУЗ ВО "Череповецкая городская больница" Итог</t>
  </si>
  <si>
    <t>БУЗ ВО "Медсанчасть "Северсталь"</t>
  </si>
  <si>
    <t>БУЗ ВО "Медсанчасть "Северсталь" Итог</t>
  </si>
  <si>
    <t>БУЗ ВО "Вологодская областная детская клиническая больница"</t>
  </si>
  <si>
    <t>БУЗ ВО "Вологодская областная детская клиническая больница" Итог</t>
  </si>
  <si>
    <t>БУЗ ВО "ВОДКБ"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</si>
  <si>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</si>
  <si>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</si>
  <si>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Амбулаторно-поликлиническая помощь 2022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</si>
  <si>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2022 год</t>
  </si>
  <si>
    <t>ПЛАН 2022 года (Комиссия 27.07.2022 )</t>
  </si>
  <si>
    <t>Услуги</t>
  </si>
  <si>
    <t>примечание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</si>
  <si>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</si>
  <si>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</si>
  <si>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</si>
  <si>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</si>
  <si>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>БУЗ ВО "Вологодская городская больница №1"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</si>
  <si>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</si>
  <si>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</si>
  <si>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</si>
  <si>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</si>
  <si>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</si>
  <si>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</si>
  <si>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>ООО "ЛДЦ МИБС -Череповец"</t>
  </si>
  <si>
    <t>ООО "Медэксперт"</t>
  </si>
  <si>
    <t>ООО "МедГрад"</t>
  </si>
  <si>
    <t>СЦГ</t>
  </si>
  <si>
    <t>МРТ c наркозом</t>
  </si>
  <si>
    <t xml:space="preserve">БУЗ ВО "Вологодская областная детская больница № 2" </t>
  </si>
  <si>
    <t>ВСЕГО КТ</t>
  </si>
  <si>
    <t>ВСЕГО МРТ</t>
  </si>
  <si>
    <t>ВСЕГО СЦГ</t>
  </si>
  <si>
    <t>наши за пред КТ</t>
  </si>
  <si>
    <t>всего</t>
  </si>
  <si>
    <t>в ПГГ 2022 КТ</t>
  </si>
  <si>
    <t>наши за пред МРТ</t>
  </si>
  <si>
    <t>в ПГГ 2022 МРТ</t>
  </si>
  <si>
    <t>БУЗ ВО "ВОДКБ" (вкл в реестр 27.07.2022)</t>
  </si>
  <si>
    <t>Количество исследований 
(К 27.07.2022)</t>
  </si>
  <si>
    <r>
      <rPr>
        <b/>
        <u/>
        <sz val="16"/>
        <color theme="1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color theme="1"/>
        <rFont val="Times New Roman"/>
        <family val="1"/>
        <charset val="204"/>
      </rPr>
      <t xml:space="preserve">
Плановое задание на диагностические исследования на 2022 год</t>
    </r>
  </si>
  <si>
    <t>Наименование медицинских организаций</t>
  </si>
  <si>
    <t>Эндоскопические диагностические исследования 2022
К 27.07.2022</t>
  </si>
  <si>
    <t xml:space="preserve">ИТОГО районные </t>
  </si>
  <si>
    <t xml:space="preserve">  </t>
  </si>
  <si>
    <t>ФКУЗ "МСЧ МВД России по Вологодской обл."</t>
  </si>
  <si>
    <t xml:space="preserve">Итого г. Вологда </t>
  </si>
  <si>
    <t xml:space="preserve">ИТОГО г.Череповец </t>
  </si>
  <si>
    <t>ИТОГО область</t>
  </si>
  <si>
    <t>ОБЩИЙ ИТОГ</t>
  </si>
  <si>
    <t xml:space="preserve">наши за пред </t>
  </si>
  <si>
    <t>в ПГГ 2022</t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</si>
</sst>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#,##0.00%;[Red]\(#,##0.00%\)"/>
    <numFmt numFmtId="165" formatCode="0.0%;\(0.0%\)"/>
    <numFmt numFmtId="166" formatCode="000"/>
    <numFmt numFmtId="167" formatCode="#,##0.0%;[Red]\(#,##0.0%\)"/>
    <numFmt numFmtId="168" formatCode="#,##0.0%;\(#,##0.0%\)"/>
    <numFmt numFmtId="169" formatCode="0.0000%"/>
    <numFmt numFmtId="170" formatCode="#,##0.0_%;[Red]\(#,##0.0%\)"/>
    <numFmt numFmtId="171" formatCode="_-* #,##0.00[$€-1]_-;\-* #,##0.00[$€-1]_-;_-* &quot;-&quot;??[$€-1]_-"/>
    <numFmt numFmtId="172" formatCode="[$-419]General"/>
    <numFmt numFmtId="173" formatCode="#,##0.00&quot; &quot;[$руб.-419];[Red]&quot;-&quot;#,##0.00&quot; &quot;[$руб.-419]"/>
    <numFmt numFmtId="174" formatCode="0.00000%"/>
    <numFmt numFmtId="175" formatCode="_(* #,##0.00_);_(* \(#,##0.00\);_(* &quot;-&quot;??_);_(@_)"/>
  </numFmts>
  <fonts count="73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4">
    <xf numFmtId="0" fontId="0" fillId="0" borderId="0"/>
    <xf numFmtId="0" fontId="2" fillId="0" borderId="0"/>
    <xf numFmtId="0" fontId="3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6" fontId="5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0" fontId="14" fillId="21" borderId="4" applyNumberFormat="0" applyAlignment="0" applyProtection="0"/>
    <xf numFmtId="0" fontId="15" fillId="22" borderId="5" applyNumberFormat="0" applyAlignment="0" applyProtection="0"/>
    <xf numFmtId="0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17" fillId="0" borderId="0" applyFill="0" applyBorder="0" applyAlignment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171" fontId="2" fillId="0" borderId="0" applyFont="0" applyFill="0" applyBorder="0" applyAlignment="0" applyProtection="0"/>
    <xf numFmtId="0" fontId="3" fillId="0" borderId="0"/>
    <xf numFmtId="172" fontId="18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38" fontId="21" fillId="23" borderId="0" applyNumberFormat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7">
      <alignment horizontal="left" vertical="center"/>
    </xf>
    <xf numFmtId="0" fontId="23" fillId="0" borderId="0">
      <alignment horizontal="center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>
      <alignment horizontal="center" textRotation="90"/>
    </xf>
    <xf numFmtId="0" fontId="27" fillId="8" borderId="4" applyNumberFormat="0" applyAlignment="0" applyProtection="0"/>
    <xf numFmtId="10" fontId="21" fillId="24" borderId="1" applyNumberFormat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0" fontId="28" fillId="0" borderId="11" applyNumberFormat="0" applyFill="0" applyAlignment="0" applyProtection="0"/>
    <xf numFmtId="0" fontId="29" fillId="25" borderId="0" applyNumberFormat="0" applyBorder="0" applyAlignment="0" applyProtection="0"/>
    <xf numFmtId="169" fontId="2" fillId="0" borderId="0"/>
    <xf numFmtId="0" fontId="30" fillId="0" borderId="0"/>
    <xf numFmtId="0" fontId="10" fillId="0" borderId="0"/>
    <xf numFmtId="0" fontId="2" fillId="26" borderId="12" applyNumberFormat="0" applyFont="0" applyAlignment="0" applyProtection="0"/>
    <xf numFmtId="0" fontId="31" fillId="21" borderId="13" applyNumberFormat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0" fontId="32" fillId="0" borderId="0"/>
    <xf numFmtId="173" fontId="32" fillId="0" borderId="0"/>
    <xf numFmtId="49" fontId="17" fillId="0" borderId="0" applyFill="0" applyBorder="0" applyAlignment="0"/>
    <xf numFmtId="169" fontId="2" fillId="0" borderId="0" applyFill="0" applyBorder="0" applyAlignment="0"/>
    <xf numFmtId="174" fontId="2" fillId="0" borderId="0" applyFill="0" applyBorder="0" applyAlignment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1" fillId="0" borderId="0"/>
    <xf numFmtId="0" fontId="3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8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" fillId="0" borderId="0"/>
    <xf numFmtId="0" fontId="4" fillId="0" borderId="0"/>
    <xf numFmtId="9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49" fontId="4" fillId="0" borderId="0">
      <alignment horizontal="center" vertical="center" wrapText="1"/>
    </xf>
    <xf numFmtId="0" fontId="44" fillId="0" borderId="15">
      <alignment horizontal="center" vertical="center" wrapText="1"/>
    </xf>
    <xf numFmtId="14" fontId="44" fillId="0" borderId="15">
      <alignment horizontal="center" vertical="center" wrapText="1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0" fontId="50" fillId="0" borderId="0">
      <alignment horizontal="right" vertical="center"/>
    </xf>
    <xf numFmtId="0" fontId="51" fillId="0" borderId="0">
      <alignment horizontal="left" vertical="center"/>
    </xf>
    <xf numFmtId="0" fontId="52" fillId="0" borderId="0">
      <alignment horizontal="center" vertical="center"/>
    </xf>
    <xf numFmtId="0" fontId="50" fillId="0" borderId="0">
      <alignment horizontal="center" vertical="center"/>
    </xf>
    <xf numFmtId="0" fontId="53" fillId="0" borderId="0">
      <alignment horizontal="center" vertical="center"/>
    </xf>
    <xf numFmtId="0" fontId="4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64" fillId="0" borderId="0"/>
  </cellStyleXfs>
  <cellXfs count="131">
    <xf numFmtId="0" fontId="0" fillId="0" borderId="0" xfId="0"/>
    <xf numFmtId="0" fontId="0" fillId="0" borderId="0" xfId="1" applyFont="1" applyFill="1" applyAlignment="1">
      <alignment horizontal="right" vertical="top"/>
    </xf>
    <xf numFmtId="3" fontId="5" fillId="0" borderId="1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3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5" fillId="0" borderId="1" xfId="1" applyFont="1" applyFill="1" applyBorder="1"/>
    <xf numFmtId="3" fontId="5" fillId="0" borderId="1" xfId="1" applyNumberFormat="1" applyFont="1" applyFill="1" applyBorder="1"/>
    <xf numFmtId="0" fontId="47" fillId="0" borderId="1" xfId="215" applyFont="1" applyFill="1" applyBorder="1" applyAlignment="1">
      <alignment horizontal="left" vertical="center" wrapText="1"/>
    </xf>
    <xf numFmtId="3" fontId="47" fillId="0" borderId="1" xfId="393" applyNumberFormat="1" applyFont="1" applyFill="1" applyBorder="1" applyAlignment="1">
      <alignment horizontal="center" vertical="center" wrapText="1"/>
    </xf>
    <xf numFmtId="3" fontId="47" fillId="0" borderId="1" xfId="105" applyNumberFormat="1" applyFont="1" applyFill="1" applyBorder="1"/>
    <xf numFmtId="3" fontId="47" fillId="0" borderId="3" xfId="393" applyNumberFormat="1" applyFont="1" applyFill="1" applyBorder="1" applyAlignment="1">
      <alignment horizontal="center" vertical="center" wrapText="1"/>
    </xf>
    <xf numFmtId="0" fontId="2" fillId="0" borderId="0" xfId="113" applyFont="1" applyFill="1"/>
    <xf numFmtId="0" fontId="2" fillId="0" borderId="0" xfId="113" applyFont="1" applyFill="1" applyAlignment="1">
      <alignment horizontal="center"/>
    </xf>
    <xf numFmtId="0" fontId="56" fillId="0" borderId="0" xfId="240" applyFont="1" applyFill="1" applyBorder="1" applyAlignment="1">
      <alignment vertical="center" wrapText="1"/>
    </xf>
    <xf numFmtId="0" fontId="55" fillId="0" borderId="0" xfId="240" applyFont="1" applyFill="1" applyBorder="1" applyAlignment="1">
      <alignment vertical="center" wrapText="1"/>
    </xf>
    <xf numFmtId="0" fontId="55" fillId="0" borderId="0" xfId="240" applyFont="1" applyFill="1" applyBorder="1" applyAlignment="1">
      <alignment horizontal="center" vertical="center" wrapText="1"/>
    </xf>
    <xf numFmtId="0" fontId="57" fillId="0" borderId="0" xfId="113" applyFont="1" applyFill="1" applyBorder="1" applyAlignment="1">
      <alignment horizontal="left" vertical="center" wrapText="1"/>
    </xf>
    <xf numFmtId="3" fontId="57" fillId="0" borderId="0" xfId="113" applyNumberFormat="1" applyFont="1" applyFill="1" applyBorder="1" applyAlignment="1">
      <alignment horizontal="center" vertical="center" wrapText="1"/>
    </xf>
    <xf numFmtId="0" fontId="58" fillId="0" borderId="0" xfId="113" applyFont="1" applyFill="1"/>
    <xf numFmtId="0" fontId="59" fillId="0" borderId="0" xfId="113" applyFont="1" applyFill="1" applyAlignment="1">
      <alignment horizontal="right" vertical="top"/>
    </xf>
    <xf numFmtId="0" fontId="60" fillId="0" borderId="1" xfId="113" applyFont="1" applyFill="1" applyBorder="1" applyAlignment="1">
      <alignment horizontal="center" vertical="center" wrapText="1" shrinkToFit="1"/>
    </xf>
    <xf numFmtId="3" fontId="60" fillId="0" borderId="1" xfId="113" applyNumberFormat="1" applyFont="1" applyFill="1" applyBorder="1" applyAlignment="1">
      <alignment horizontal="center" vertical="center" wrapText="1"/>
    </xf>
    <xf numFmtId="0" fontId="60" fillId="0" borderId="1" xfId="113" applyFont="1" applyFill="1" applyBorder="1" applyAlignment="1">
      <alignment vertical="center" wrapText="1" shrinkToFit="1"/>
    </xf>
    <xf numFmtId="3" fontId="61" fillId="0" borderId="1" xfId="113" applyNumberFormat="1" applyFont="1" applyFill="1" applyBorder="1" applyAlignment="1">
      <alignment horizontal="center" vertical="center" wrapText="1" shrinkToFit="1"/>
    </xf>
    <xf numFmtId="3" fontId="61" fillId="0" borderId="1" xfId="113" applyNumberFormat="1" applyFont="1" applyFill="1" applyBorder="1" applyAlignment="1">
      <alignment vertical="center" wrapText="1" shrinkToFit="1"/>
    </xf>
    <xf numFmtId="0" fontId="60" fillId="0" borderId="1" xfId="113" applyFont="1" applyFill="1" applyBorder="1" applyAlignment="1">
      <alignment horizontal="left" vertical="center" wrapText="1"/>
    </xf>
    <xf numFmtId="0" fontId="54" fillId="0" borderId="0" xfId="113" applyFont="1" applyFill="1" applyAlignment="1">
      <alignment horizontal="center"/>
    </xf>
    <xf numFmtId="0" fontId="62" fillId="0" borderId="1" xfId="113" applyFont="1" applyFill="1" applyBorder="1" applyAlignment="1">
      <alignment horizontal="center" vertical="center" wrapText="1"/>
    </xf>
    <xf numFmtId="3" fontId="62" fillId="0" borderId="1" xfId="113" applyNumberFormat="1" applyFont="1" applyFill="1" applyBorder="1" applyAlignment="1">
      <alignment horizontal="center" vertical="center" wrapText="1"/>
    </xf>
    <xf numFmtId="0" fontId="60" fillId="0" borderId="1" xfId="240" applyFont="1" applyFill="1" applyBorder="1" applyAlignment="1">
      <alignment vertical="center"/>
    </xf>
    <xf numFmtId="3" fontId="5" fillId="0" borderId="1" xfId="113" applyNumberFormat="1" applyFont="1" applyFill="1" applyBorder="1"/>
    <xf numFmtId="3" fontId="5" fillId="0" borderId="2" xfId="113" applyNumberFormat="1" applyFont="1" applyFill="1" applyBorder="1"/>
    <xf numFmtId="1" fontId="5" fillId="0" borderId="1" xfId="113" applyNumberFormat="1" applyFont="1" applyFill="1" applyBorder="1" applyAlignment="1">
      <alignment horizontal="right" vertical="center" wrapText="1" shrinkToFit="1"/>
    </xf>
    <xf numFmtId="0" fontId="63" fillId="0" borderId="0" xfId="113" applyFont="1" applyFill="1"/>
    <xf numFmtId="0" fontId="54" fillId="0" borderId="0" xfId="113" applyFont="1" applyFill="1"/>
    <xf numFmtId="0" fontId="61" fillId="0" borderId="0" xfId="113" applyFont="1" applyFill="1"/>
    <xf numFmtId="0" fontId="62" fillId="0" borderId="1" xfId="403" applyFont="1" applyFill="1" applyBorder="1" applyAlignment="1">
      <alignment horizontal="center" vertical="center" wrapText="1"/>
    </xf>
    <xf numFmtId="0" fontId="5" fillId="0" borderId="1" xfId="113" applyFont="1" applyFill="1" applyBorder="1" applyAlignment="1">
      <alignment horizontal="right" vertical="center" wrapText="1" shrinkToFit="1"/>
    </xf>
    <xf numFmtId="3" fontId="5" fillId="0" borderId="1" xfId="113" applyNumberFormat="1" applyFont="1" applyFill="1" applyBorder="1" applyAlignment="1">
      <alignment horizontal="right" vertical="center" wrapText="1" shrinkToFit="1"/>
    </xf>
    <xf numFmtId="0" fontId="62" fillId="27" borderId="1" xfId="403" applyFont="1" applyFill="1" applyBorder="1" applyAlignment="1">
      <alignment horizontal="center" vertical="center" wrapText="1"/>
    </xf>
    <xf numFmtId="0" fontId="62" fillId="0" borderId="1" xfId="240" applyFont="1" applyFill="1" applyBorder="1" applyAlignment="1">
      <alignment horizontal="center" vertical="center"/>
    </xf>
    <xf numFmtId="0" fontId="65" fillId="0" borderId="0" xfId="113" applyFont="1" applyFill="1"/>
    <xf numFmtId="0" fontId="59" fillId="0" borderId="0" xfId="113" applyFont="1" applyFill="1" applyAlignment="1">
      <alignment horizontal="center" vertical="center"/>
    </xf>
    <xf numFmtId="3" fontId="60" fillId="0" borderId="1" xfId="113" applyNumberFormat="1" applyFont="1" applyFill="1" applyBorder="1" applyAlignment="1">
      <alignment horizontal="center" vertical="center"/>
    </xf>
    <xf numFmtId="0" fontId="63" fillId="0" borderId="0" xfId="113" applyFont="1" applyFill="1" applyAlignment="1">
      <alignment horizontal="center" vertical="center"/>
    </xf>
    <xf numFmtId="0" fontId="2" fillId="0" borderId="0" xfId="113" applyFont="1" applyFill="1" applyAlignment="1">
      <alignment horizontal="center" vertical="center"/>
    </xf>
    <xf numFmtId="0" fontId="60" fillId="0" borderId="1" xfId="113" applyFont="1" applyFill="1" applyBorder="1" applyAlignment="1">
      <alignment horizontal="left" vertical="center" wrapText="1" shrinkToFit="1"/>
    </xf>
    <xf numFmtId="3" fontId="62" fillId="0" borderId="1" xfId="113" applyNumberFormat="1" applyFont="1" applyFill="1" applyBorder="1" applyAlignment="1">
      <alignment horizontal="center" vertical="center" wrapText="1" shrinkToFit="1"/>
    </xf>
    <xf numFmtId="0" fontId="60" fillId="0" borderId="1" xfId="240" applyFont="1" applyFill="1" applyBorder="1" applyAlignment="1">
      <alignment horizontal="left" vertical="center" wrapText="1"/>
    </xf>
    <xf numFmtId="3" fontId="60" fillId="0" borderId="16" xfId="113" applyNumberFormat="1" applyFont="1" applyFill="1" applyBorder="1" applyAlignment="1">
      <alignment horizontal="center" vertical="center"/>
    </xf>
    <xf numFmtId="0" fontId="5" fillId="0" borderId="0" xfId="113" applyFont="1" applyFill="1" applyAlignment="1">
      <alignment horizontal="left" vertical="center" wrapText="1"/>
    </xf>
    <xf numFmtId="0" fontId="66" fillId="0" borderId="0" xfId="251" applyFont="1" applyFill="1"/>
    <xf numFmtId="0" fontId="67" fillId="0" borderId="0" xfId="251" applyFont="1" applyFill="1"/>
    <xf numFmtId="3" fontId="67" fillId="0" borderId="0" xfId="251" applyNumberFormat="1" applyFont="1" applyFill="1"/>
    <xf numFmtId="3" fontId="49" fillId="0" borderId="0" xfId="113" applyNumberFormat="1" applyFont="1" applyFill="1" applyBorder="1" applyAlignment="1">
      <alignment horizontal="right" vertical="center" wrapText="1" shrinkToFit="1"/>
    </xf>
    <xf numFmtId="0" fontId="60" fillId="0" borderId="17" xfId="113" applyFont="1" applyFill="1" applyBorder="1" applyAlignment="1">
      <alignment horizontal="left" vertical="center" wrapText="1"/>
    </xf>
    <xf numFmtId="0" fontId="60" fillId="0" borderId="6" xfId="251" applyFont="1" applyFill="1" applyBorder="1"/>
    <xf numFmtId="0" fontId="68" fillId="0" borderId="0" xfId="251" applyFont="1" applyFill="1"/>
    <xf numFmtId="0" fontId="69" fillId="0" borderId="0" xfId="1" applyFont="1"/>
    <xf numFmtId="0" fontId="4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1" applyFont="1"/>
    <xf numFmtId="0" fontId="6" fillId="0" borderId="0" xfId="1" applyFont="1" applyFill="1"/>
    <xf numFmtId="0" fontId="70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 shrinkToFit="1"/>
    </xf>
    <xf numFmtId="3" fontId="60" fillId="0" borderId="1" xfId="267" applyNumberFormat="1" applyFont="1" applyFill="1" applyBorder="1" applyAlignment="1">
      <alignment vertical="center" wrapText="1"/>
    </xf>
    <xf numFmtId="3" fontId="60" fillId="0" borderId="1" xfId="1" applyNumberFormat="1" applyFont="1" applyFill="1" applyBorder="1" applyAlignment="1">
      <alignment horizontal="center" vertical="center" wrapText="1"/>
    </xf>
    <xf numFmtId="1" fontId="48" fillId="0" borderId="0" xfId="1" applyNumberFormat="1" applyFont="1" applyFill="1"/>
    <xf numFmtId="2" fontId="45" fillId="0" borderId="1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wrapText="1"/>
    </xf>
    <xf numFmtId="0" fontId="49" fillId="0" borderId="0" xfId="1" applyFont="1" applyFill="1"/>
    <xf numFmtId="0" fontId="69" fillId="0" borderId="0" xfId="1" applyFont="1" applyFill="1"/>
    <xf numFmtId="0" fontId="46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wrapText="1"/>
    </xf>
    <xf numFmtId="4" fontId="6" fillId="0" borderId="0" xfId="1" applyNumberFormat="1" applyFont="1" applyFill="1"/>
    <xf numFmtId="4" fontId="69" fillId="0" borderId="0" xfId="1" applyNumberFormat="1" applyFont="1" applyFill="1"/>
    <xf numFmtId="0" fontId="5" fillId="0" borderId="1" xfId="1" applyFont="1" applyFill="1" applyBorder="1" applyAlignment="1">
      <alignment horizontal="left" vertical="center" wrapText="1"/>
    </xf>
    <xf numFmtId="2" fontId="69" fillId="0" borderId="0" xfId="1" applyNumberFormat="1" applyFont="1" applyFill="1"/>
    <xf numFmtId="2" fontId="6" fillId="0" borderId="0" xfId="1" applyNumberFormat="1" applyFont="1" applyFill="1"/>
    <xf numFmtId="0" fontId="5" fillId="0" borderId="19" xfId="1" applyFont="1" applyFill="1" applyBorder="1"/>
    <xf numFmtId="3" fontId="46" fillId="0" borderId="1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vertical="center" wrapText="1"/>
    </xf>
    <xf numFmtId="3" fontId="5" fillId="0" borderId="18" xfId="1" applyNumberFormat="1" applyFont="1" applyFill="1" applyBorder="1"/>
    <xf numFmtId="1" fontId="5" fillId="0" borderId="1" xfId="1" applyNumberFormat="1" applyFont="1" applyFill="1" applyBorder="1"/>
    <xf numFmtId="0" fontId="61" fillId="0" borderId="0" xfId="1" applyFont="1" applyFill="1"/>
    <xf numFmtId="3" fontId="60" fillId="0" borderId="1" xfId="1" applyNumberFormat="1" applyFont="1" applyFill="1" applyBorder="1" applyAlignment="1">
      <alignment horizontal="center" vertical="center"/>
    </xf>
    <xf numFmtId="0" fontId="69" fillId="0" borderId="0" xfId="1" applyFont="1" applyFill="1" applyAlignment="1">
      <alignment horizontal="center"/>
    </xf>
    <xf numFmtId="0" fontId="48" fillId="0" borderId="0" xfId="1" applyFont="1" applyFill="1" applyAlignment="1">
      <alignment horizontal="center" vertical="center"/>
    </xf>
    <xf numFmtId="3" fontId="46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69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3" fontId="7" fillId="0" borderId="0" xfId="1" applyNumberFormat="1" applyFont="1" applyFill="1" applyAlignment="1">
      <alignment horizontal="right" vertical="center" wrapText="1"/>
    </xf>
    <xf numFmtId="3" fontId="7" fillId="0" borderId="0" xfId="1" applyNumberFormat="1" applyFont="1" applyFill="1" applyAlignment="1">
      <alignment horizontal="left" vertical="center" wrapText="1"/>
    </xf>
    <xf numFmtId="3" fontId="46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0" fillId="0" borderId="0" xfId="1" applyFont="1" applyFill="1" applyAlignment="1">
      <alignment horizontal="left" vertical="center" wrapText="1"/>
    </xf>
    <xf numFmtId="3" fontId="46" fillId="0" borderId="0" xfId="1" applyNumberFormat="1" applyFont="1" applyFill="1" applyAlignment="1">
      <alignment horizontal="left" vertical="center" wrapText="1"/>
    </xf>
    <xf numFmtId="0" fontId="69" fillId="0" borderId="0" xfId="1" applyFont="1" applyFill="1" applyAlignment="1">
      <alignment horizontal="right" vertical="center"/>
    </xf>
    <xf numFmtId="3" fontId="46" fillId="0" borderId="0" xfId="1" applyNumberFormat="1" applyFont="1" applyFill="1" applyAlignment="1">
      <alignment horizontal="right" vertical="center" wrapText="1"/>
    </xf>
    <xf numFmtId="0" fontId="6" fillId="0" borderId="0" xfId="1" applyFont="1" applyFill="1" applyAlignment="1">
      <alignment horizontal="right" vertical="center"/>
    </xf>
    <xf numFmtId="0" fontId="60" fillId="0" borderId="17" xfId="1" applyFont="1" applyFill="1" applyBorder="1" applyAlignment="1">
      <alignment horizontal="left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3" fontId="57" fillId="0" borderId="0" xfId="1" applyNumberFormat="1" applyFont="1" applyFill="1" applyAlignment="1">
      <alignment horizontal="center" vertical="center" wrapText="1"/>
    </xf>
    <xf numFmtId="3" fontId="57" fillId="0" borderId="0" xfId="1" applyNumberFormat="1" applyFont="1" applyFill="1" applyAlignment="1">
      <alignment horizontal="left" vertical="center" wrapText="1"/>
    </xf>
    <xf numFmtId="0" fontId="47" fillId="0" borderId="16" xfId="215" applyFont="1" applyFill="1" applyBorder="1" applyAlignment="1">
      <alignment vertical="center" wrapText="1"/>
    </xf>
    <xf numFmtId="0" fontId="47" fillId="0" borderId="1" xfId="215" applyFont="1" applyFill="1" applyBorder="1" applyAlignment="1">
      <alignment vertical="center" wrapText="1"/>
    </xf>
    <xf numFmtId="0" fontId="47" fillId="0" borderId="16" xfId="393" applyFont="1" applyFill="1" applyBorder="1" applyAlignment="1">
      <alignment vertical="center" wrapText="1"/>
    </xf>
    <xf numFmtId="0" fontId="49" fillId="0" borderId="16" xfId="393" applyFont="1" applyFill="1" applyBorder="1" applyAlignment="1">
      <alignment vertical="center" wrapText="1"/>
    </xf>
    <xf numFmtId="0" fontId="47" fillId="0" borderId="1" xfId="393" applyFont="1" applyFill="1" applyBorder="1" applyAlignment="1">
      <alignment vertical="center" wrapText="1"/>
    </xf>
    <xf numFmtId="0" fontId="47" fillId="0" borderId="0" xfId="105" applyFont="1" applyFill="1"/>
    <xf numFmtId="0" fontId="47" fillId="0" borderId="0" xfId="105" applyFont="1" applyFill="1" applyAlignment="1">
      <alignment horizontal="center"/>
    </xf>
    <xf numFmtId="4" fontId="47" fillId="0" borderId="0" xfId="105" applyNumberFormat="1" applyFont="1" applyFill="1"/>
    <xf numFmtId="3" fontId="47" fillId="0" borderId="1" xfId="1" applyNumberFormat="1" applyFont="1" applyFill="1" applyBorder="1" applyAlignment="1">
      <alignment horizontal="center" vertical="center" wrapText="1"/>
    </xf>
    <xf numFmtId="0" fontId="47" fillId="0" borderId="1" xfId="105" applyFont="1" applyFill="1" applyBorder="1"/>
    <xf numFmtId="0" fontId="59" fillId="0" borderId="1" xfId="105" applyNumberFormat="1" applyFont="1" applyFill="1" applyBorder="1"/>
    <xf numFmtId="3" fontId="47" fillId="0" borderId="1" xfId="105" applyNumberFormat="1" applyFont="1" applyFill="1" applyBorder="1" applyAlignment="1">
      <alignment horizontal="center"/>
    </xf>
    <xf numFmtId="0" fontId="59" fillId="0" borderId="1" xfId="105" applyFont="1" applyFill="1" applyBorder="1"/>
    <xf numFmtId="3" fontId="47" fillId="0" borderId="0" xfId="105" applyNumberFormat="1" applyFont="1" applyFill="1"/>
    <xf numFmtId="0" fontId="47" fillId="0" borderId="3" xfId="105" applyFont="1" applyFill="1" applyBorder="1"/>
    <xf numFmtId="3" fontId="47" fillId="0" borderId="3" xfId="105" applyNumberFormat="1" applyFont="1" applyFill="1" applyBorder="1"/>
    <xf numFmtId="0" fontId="55" fillId="0" borderId="0" xfId="240" applyFont="1" applyFill="1" applyBorder="1" applyAlignment="1">
      <alignment horizontal="center" vertical="center" wrapText="1"/>
    </xf>
    <xf numFmtId="0" fontId="47" fillId="0" borderId="0" xfId="215" applyFont="1" applyFill="1" applyBorder="1" applyAlignment="1">
      <alignment horizontal="center" vertical="center" wrapText="1"/>
    </xf>
    <xf numFmtId="0" fontId="47" fillId="0" borderId="0" xfId="393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horizontal="center" vertical="center" wrapText="1"/>
    </xf>
    <xf numFmtId="3" fontId="45" fillId="0" borderId="1" xfId="105" applyNumberFormat="1" applyFont="1" applyFill="1" applyBorder="1"/>
    <xf numFmtId="3" fontId="45" fillId="0" borderId="1" xfId="105" applyNumberFormat="1" applyFont="1" applyFill="1" applyBorder="1" applyAlignment="1">
      <alignment horizontal="center"/>
    </xf>
  </cellXfs>
  <cellStyles count="404">
    <cellStyle name="_PERSONAL" xfId="4"/>
    <cellStyle name="_PERSONAL_PERSONAL" xfId="5"/>
    <cellStyle name="_PERSONAL_PERSONAL_1" xfId="6"/>
    <cellStyle name="_PERSONAL_PERSONAL_2" xfId="7"/>
    <cellStyle name="_PERSONAL_PERSONAL_3" xfId="8"/>
    <cellStyle name="_PLDT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 Currency (0)" xfId="35"/>
    <cellStyle name="Calc Currency (2)" xfId="36"/>
    <cellStyle name="Calc Percent (0)" xfId="37"/>
    <cellStyle name="Calc Percent (1)" xfId="38"/>
    <cellStyle name="Calc Percent (2)" xfId="39"/>
    <cellStyle name="Calc Units (0)" xfId="40"/>
    <cellStyle name="Calc Units (1)" xfId="41"/>
    <cellStyle name="Calc Units (2)" xfId="42"/>
    <cellStyle name="Calculation" xfId="43"/>
    <cellStyle name="Check Cell" xfId="44"/>
    <cellStyle name="Comma [0]_#6 Temps &amp; Contractors" xfId="45"/>
    <cellStyle name="Comma [00]" xfId="46"/>
    <cellStyle name="Comma_#6 Temps &amp; Contractors" xfId="47"/>
    <cellStyle name="Currency [0]_#6 Temps &amp; Contractors" xfId="48"/>
    <cellStyle name="Currency [00]" xfId="49"/>
    <cellStyle name="Currency_#6 Temps &amp; Contractors" xfId="50"/>
    <cellStyle name="Date Short" xfId="51"/>
    <cellStyle name="Enter Currency (0)" xfId="52"/>
    <cellStyle name="Enter Currency (2)" xfId="53"/>
    <cellStyle name="Enter Units (0)" xfId="54"/>
    <cellStyle name="Enter Units (1)" xfId="55"/>
    <cellStyle name="Enter Units (2)" xfId="56"/>
    <cellStyle name="Euro" xfId="57"/>
    <cellStyle name="Excel Built-in Normal" xfId="58"/>
    <cellStyle name="Excel Built-in Normal 2" xfId="59"/>
    <cellStyle name="Explanatory Text" xfId="60"/>
    <cellStyle name="Good" xfId="61"/>
    <cellStyle name="Grey" xfId="62"/>
    <cellStyle name="Header1" xfId="63"/>
    <cellStyle name="Header2" xfId="64"/>
    <cellStyle name="Heading" xfId="65"/>
    <cellStyle name="Heading 1" xfId="66"/>
    <cellStyle name="Heading 2" xfId="67"/>
    <cellStyle name="Heading 3" xfId="68"/>
    <cellStyle name="Heading 4" xfId="69"/>
    <cellStyle name="Heading1" xfId="70"/>
    <cellStyle name="Input" xfId="71"/>
    <cellStyle name="Input [yellow]" xfId="72"/>
    <cellStyle name="Link Currency (0)" xfId="73"/>
    <cellStyle name="Link Currency (2)" xfId="74"/>
    <cellStyle name="Link Units (0)" xfId="75"/>
    <cellStyle name="Link Units (1)" xfId="76"/>
    <cellStyle name="Link Units (2)" xfId="77"/>
    <cellStyle name="Linked Cell" xfId="78"/>
    <cellStyle name="Neutral" xfId="79"/>
    <cellStyle name="Normal - Style1" xfId="80"/>
    <cellStyle name="Normal_# 41-Market &amp;Trends" xfId="81"/>
    <cellStyle name="normбlnм_laroux" xfId="82"/>
    <cellStyle name="Note" xfId="83"/>
    <cellStyle name="Output" xfId="84"/>
    <cellStyle name="Percent [0]" xfId="85"/>
    <cellStyle name="Percent [00]" xfId="86"/>
    <cellStyle name="Percent [2]" xfId="87"/>
    <cellStyle name="Percent [2] 2" xfId="88"/>
    <cellStyle name="Percent_#6 Temps &amp; Contractors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Result" xfId="95"/>
    <cellStyle name="Result2" xfId="96"/>
    <cellStyle name="S3" xfId="394"/>
    <cellStyle name="S4" xfId="395"/>
    <cellStyle name="S5" xfId="396"/>
    <cellStyle name="S6" xfId="397"/>
    <cellStyle name="S7" xfId="398"/>
    <cellStyle name="Text Indent A" xfId="97"/>
    <cellStyle name="Text Indent B" xfId="98"/>
    <cellStyle name="Text Indent C" xfId="99"/>
    <cellStyle name="Title" xfId="100"/>
    <cellStyle name="Total" xfId="101"/>
    <cellStyle name="Warning Text" xfId="102"/>
    <cellStyle name="Обычный" xfId="0" builtinId="0"/>
    <cellStyle name="Обычный 10" xfId="103"/>
    <cellStyle name="Обычный 11" xfId="104"/>
    <cellStyle name="Обычный 12" xfId="105"/>
    <cellStyle name="Обычный 12 2" xfId="106"/>
    <cellStyle name="Обычный 12 3" xfId="399"/>
    <cellStyle name="Обычный 13" xfId="107"/>
    <cellStyle name="Обычный 14" xfId="108"/>
    <cellStyle name="Обычный 14 2" xfId="109"/>
    <cellStyle name="Обычный 14 3" xfId="110"/>
    <cellStyle name="Обычный 14 4" xfId="111"/>
    <cellStyle name="Обычный 15" xfId="112"/>
    <cellStyle name="Обычный 17" xfId="400"/>
    <cellStyle name="Обычный 2" xfId="113"/>
    <cellStyle name="Обычный 2 10" xfId="114"/>
    <cellStyle name="Обычный 2 11" xfId="115"/>
    <cellStyle name="Обычный 2 11 2" xfId="116"/>
    <cellStyle name="Обычный 2 12" xfId="117"/>
    <cellStyle name="Обычный 2 2" xfId="1"/>
    <cellStyle name="Обычный 2 2 10" xfId="118"/>
    <cellStyle name="Обычный 2 2 11" xfId="119"/>
    <cellStyle name="Обычный 2 2 12" xfId="120"/>
    <cellStyle name="Обычный 2 2 13" xfId="121"/>
    <cellStyle name="Обычный 2 2 14" xfId="122"/>
    <cellStyle name="Обычный 2 2 15" xfId="123"/>
    <cellStyle name="Обычный 2 2 16" xfId="124"/>
    <cellStyle name="Обычный 2 2 17" xfId="125"/>
    <cellStyle name="Обычный 2 2 18" xfId="126"/>
    <cellStyle name="Обычный 2 2 19" xfId="127"/>
    <cellStyle name="Обычный 2 2 2" xfId="128"/>
    <cellStyle name="Обычный 2 2 20" xfId="129"/>
    <cellStyle name="Обычный 2 2 21" xfId="130"/>
    <cellStyle name="Обычный 2 2 22" xfId="131"/>
    <cellStyle name="Обычный 2 2 23" xfId="132"/>
    <cellStyle name="Обычный 2 2 24" xfId="133"/>
    <cellStyle name="Обычный 2 2 25" xfId="134"/>
    <cellStyle name="Обычный 2 2 26" xfId="135"/>
    <cellStyle name="Обычный 2 2 27" xfId="136"/>
    <cellStyle name="Обычный 2 2 28" xfId="137"/>
    <cellStyle name="Обычный 2 2 29" xfId="138"/>
    <cellStyle name="Обычный 2 2 3" xfId="139"/>
    <cellStyle name="Обычный 2 2 30" xfId="140"/>
    <cellStyle name="Обычный 2 2 31" xfId="141"/>
    <cellStyle name="Обычный 2 2 32" xfId="142"/>
    <cellStyle name="Обычный 2 2 33" xfId="143"/>
    <cellStyle name="Обычный 2 2 34" xfId="144"/>
    <cellStyle name="Обычный 2 2 35" xfId="145"/>
    <cellStyle name="Обычный 2 2 36" xfId="146"/>
    <cellStyle name="Обычный 2 2 37" xfId="147"/>
    <cellStyle name="Обычный 2 2 38" xfId="148"/>
    <cellStyle name="Обычный 2 2 39" xfId="149"/>
    <cellStyle name="Обычный 2 2 4" xfId="150"/>
    <cellStyle name="Обычный 2 2 40" xfId="151"/>
    <cellStyle name="Обычный 2 2 41" xfId="152"/>
    <cellStyle name="Обычный 2 2 42" xfId="153"/>
    <cellStyle name="Обычный 2 2 43" xfId="154"/>
    <cellStyle name="Обычный 2 2 44" xfId="155"/>
    <cellStyle name="Обычный 2 2 45" xfId="156"/>
    <cellStyle name="Обычный 2 2 46" xfId="157"/>
    <cellStyle name="Обычный 2 2 47" xfId="158"/>
    <cellStyle name="Обычный 2 2 48" xfId="159"/>
    <cellStyle name="Обычный 2 2 49" xfId="160"/>
    <cellStyle name="Обычный 2 2 5" xfId="161"/>
    <cellStyle name="Обычный 2 2 50" xfId="162"/>
    <cellStyle name="Обычный 2 2 51" xfId="163"/>
    <cellStyle name="Обычный 2 2 52" xfId="164"/>
    <cellStyle name="Обычный 2 2 53" xfId="165"/>
    <cellStyle name="Обычный 2 2 54" xfId="166"/>
    <cellStyle name="Обычный 2 2 55" xfId="167"/>
    <cellStyle name="Обычный 2 2 56" xfId="168"/>
    <cellStyle name="Обычный 2 2 57" xfId="169"/>
    <cellStyle name="Обычный 2 2 58" xfId="170"/>
    <cellStyle name="Обычный 2 2 59" xfId="171"/>
    <cellStyle name="Обычный 2 2 6" xfId="172"/>
    <cellStyle name="Обычный 2 2 60" xfId="173"/>
    <cellStyle name="Обычный 2 2 61" xfId="174"/>
    <cellStyle name="Обычный 2 2 62" xfId="175"/>
    <cellStyle name="Обычный 2 2 63" xfId="176"/>
    <cellStyle name="Обычный 2 2 64" xfId="177"/>
    <cellStyle name="Обычный 2 2 65" xfId="178"/>
    <cellStyle name="Обычный 2 2 66" xfId="179"/>
    <cellStyle name="Обычный 2 2 67" xfId="180"/>
    <cellStyle name="Обычный 2 2 68" xfId="181"/>
    <cellStyle name="Обычный 2 2 69" xfId="182"/>
    <cellStyle name="Обычный 2 2 7" xfId="183"/>
    <cellStyle name="Обычный 2 2 70" xfId="184"/>
    <cellStyle name="Обычный 2 2 71" xfId="185"/>
    <cellStyle name="Обычный 2 2 72" xfId="186"/>
    <cellStyle name="Обычный 2 2 73" xfId="187"/>
    <cellStyle name="Обычный 2 2 74" xfId="188"/>
    <cellStyle name="Обычный 2 2 75" xfId="189"/>
    <cellStyle name="Обычный 2 2 76" xfId="190"/>
    <cellStyle name="Обычный 2 2 77" xfId="191"/>
    <cellStyle name="Обычный 2 2 78" xfId="192"/>
    <cellStyle name="Обычный 2 2 79" xfId="193"/>
    <cellStyle name="Обычный 2 2 8" xfId="194"/>
    <cellStyle name="Обычный 2 2 80" xfId="195"/>
    <cellStyle name="Обычный 2 2 81" xfId="196"/>
    <cellStyle name="Обычный 2 2 82" xfId="197"/>
    <cellStyle name="Обычный 2 2 83" xfId="198"/>
    <cellStyle name="Обычный 2 2 84" xfId="199"/>
    <cellStyle name="Обычный 2 2 85" xfId="200"/>
    <cellStyle name="Обычный 2 2 86" xfId="201"/>
    <cellStyle name="Обычный 2 2 87" xfId="202"/>
    <cellStyle name="Обычный 2 2 88" xfId="203"/>
    <cellStyle name="Обычный 2 2 89" xfId="204"/>
    <cellStyle name="Обычный 2 2 9" xfId="205"/>
    <cellStyle name="Обычный 2 2 90" xfId="206"/>
    <cellStyle name="Обычный 2 2 91" xfId="207"/>
    <cellStyle name="Обычный 2 2 92" xfId="208"/>
    <cellStyle name="Обычный 2 2 93" xfId="209"/>
    <cellStyle name="Обычный 2 2 94" xfId="210"/>
    <cellStyle name="Обычный 2 2 95" xfId="211"/>
    <cellStyle name="Обычный 2 2 96" xfId="212"/>
    <cellStyle name="Обычный 2 2 97" xfId="213"/>
    <cellStyle name="Обычный 2 2 98" xfId="214"/>
    <cellStyle name="Обычный 2 2 99" xfId="215"/>
    <cellStyle name="Обычный 2 3" xfId="216"/>
    <cellStyle name="Обычный 2 3 2" xfId="217"/>
    <cellStyle name="Обычный 2 3 3" xfId="218"/>
    <cellStyle name="Обычный 2 3 4" xfId="219"/>
    <cellStyle name="Обычный 2 3 4 2" xfId="220"/>
    <cellStyle name="Обычный 2 3 5" xfId="221"/>
    <cellStyle name="Обычный 2 3 6" xfId="222"/>
    <cellStyle name="Обычный 2 3 7" xfId="223"/>
    <cellStyle name="Обычный 2 3_Мониторинг по видам помощи(2016г.)(КСГ)-2" xfId="224"/>
    <cellStyle name="Обычный 2 4" xfId="225"/>
    <cellStyle name="Обычный 2 4 2" xfId="226"/>
    <cellStyle name="Обычный 2 5" xfId="227"/>
    <cellStyle name="Обычный 2 5 2" xfId="228"/>
    <cellStyle name="Обычный 2 6" xfId="229"/>
    <cellStyle name="Обычный 2 6 2" xfId="230"/>
    <cellStyle name="Обычный 2 6 3" xfId="231"/>
    <cellStyle name="Обычный 2 7" xfId="232"/>
    <cellStyle name="Обычный 2 8" xfId="233"/>
    <cellStyle name="Обычный 2 8 2" xfId="234"/>
    <cellStyle name="Обычный 2 9" xfId="235"/>
    <cellStyle name="Обычный 2_1 квартал" xfId="236"/>
    <cellStyle name="Обычный 3" xfId="237"/>
    <cellStyle name="Обычный 3 2" xfId="238"/>
    <cellStyle name="Обычный 3 3" xfId="239"/>
    <cellStyle name="Обычный 3 4" xfId="240"/>
    <cellStyle name="Обычный 3 4 2" xfId="241"/>
    <cellStyle name="Обычный 3 4 2 2" xfId="242"/>
    <cellStyle name="Обычный 3 4 2 3" xfId="243"/>
    <cellStyle name="Обычный 3 4 2_план 2018" xfId="244"/>
    <cellStyle name="Обычный 3 4 3" xfId="245"/>
    <cellStyle name="Обычный 3 4 3 2" xfId="246"/>
    <cellStyle name="Обычный 3 4 3 2 2" xfId="247"/>
    <cellStyle name="Обычный 3 4 3 2_план 2018" xfId="248"/>
    <cellStyle name="Обычный 3 4 3 3" xfId="249"/>
    <cellStyle name="Обычный 3 4 3 4" xfId="250"/>
    <cellStyle name="Обычный 3 4 3 5" xfId="251"/>
    <cellStyle name="Обычный 3 4 3 5 2" xfId="252"/>
    <cellStyle name="Обычный 3 4 3 5_план 2018" xfId="253"/>
    <cellStyle name="Обычный 3 4 3_АПП от ТФ оМС 15.01.2016 (гемодиализ)" xfId="254"/>
    <cellStyle name="Обычный 3 4 4" xfId="255"/>
    <cellStyle name="Обычный 3 4 5" xfId="256"/>
    <cellStyle name="Обычный 3 4 6" xfId="401"/>
    <cellStyle name="Обычный 3 4_АПП от ТФ оМС 15.01.2016 (гемодиализ)" xfId="257"/>
    <cellStyle name="Обычный 3 5" xfId="258"/>
    <cellStyle name="Обычный 3 6" xfId="259"/>
    <cellStyle name="Обычный 3 6 2" xfId="260"/>
    <cellStyle name="Обычный 3 6_АПП от ТФ оМС 15.01.2016 (гемодиализ)" xfId="261"/>
    <cellStyle name="Обычный 3 6_АПП от ТФ оМС 15.01.2016 (гемодиализ) 2" xfId="2"/>
    <cellStyle name="Обычный 3 7" xfId="262"/>
    <cellStyle name="Обычный 3 7 2" xfId="263"/>
    <cellStyle name="Обычный 3 8" xfId="264"/>
    <cellStyle name="Обычный 3_1 квартал" xfId="265"/>
    <cellStyle name="Обычный 4" xfId="266"/>
    <cellStyle name="Обычный 4 2" xfId="267"/>
    <cellStyle name="Обычный 4_план 2018" xfId="268"/>
    <cellStyle name="Обычный 5" xfId="269"/>
    <cellStyle name="Обычный 5 10" xfId="270"/>
    <cellStyle name="Обычный 5 11" xfId="271"/>
    <cellStyle name="Обычный 5 12" xfId="272"/>
    <cellStyle name="Обычный 5 13" xfId="273"/>
    <cellStyle name="Обычный 5 14" xfId="274"/>
    <cellStyle name="Обычный 5 15" xfId="275"/>
    <cellStyle name="Обычный 5 16" xfId="276"/>
    <cellStyle name="Обычный 5 17" xfId="277"/>
    <cellStyle name="Обычный 5 18" xfId="278"/>
    <cellStyle name="Обычный 5 19" xfId="279"/>
    <cellStyle name="Обычный 5 2" xfId="280"/>
    <cellStyle name="Обычный 5 20" xfId="281"/>
    <cellStyle name="Обычный 5 21" xfId="282"/>
    <cellStyle name="Обычный 5 22" xfId="283"/>
    <cellStyle name="Обычный 5 23" xfId="284"/>
    <cellStyle name="Обычный 5 24" xfId="285"/>
    <cellStyle name="Обычный 5 25" xfId="286"/>
    <cellStyle name="Обычный 5 26" xfId="287"/>
    <cellStyle name="Обычный 5 27" xfId="288"/>
    <cellStyle name="Обычный 5 28" xfId="289"/>
    <cellStyle name="Обычный 5 29" xfId="290"/>
    <cellStyle name="Обычный 5 3" xfId="291"/>
    <cellStyle name="Обычный 5 30" xfId="292"/>
    <cellStyle name="Обычный 5 31" xfId="293"/>
    <cellStyle name="Обычный 5 32" xfId="294"/>
    <cellStyle name="Обычный 5 33" xfId="295"/>
    <cellStyle name="Обычный 5 34" xfId="296"/>
    <cellStyle name="Обычный 5 35" xfId="297"/>
    <cellStyle name="Обычный 5 36" xfId="298"/>
    <cellStyle name="Обычный 5 37" xfId="299"/>
    <cellStyle name="Обычный 5 38" xfId="300"/>
    <cellStyle name="Обычный 5 39" xfId="301"/>
    <cellStyle name="Обычный 5 4" xfId="302"/>
    <cellStyle name="Обычный 5 40" xfId="303"/>
    <cellStyle name="Обычный 5 41" xfId="304"/>
    <cellStyle name="Обычный 5 42" xfId="305"/>
    <cellStyle name="Обычный 5 43" xfId="306"/>
    <cellStyle name="Обычный 5 44" xfId="307"/>
    <cellStyle name="Обычный 5 45" xfId="308"/>
    <cellStyle name="Обычный 5 46" xfId="309"/>
    <cellStyle name="Обычный 5 47" xfId="310"/>
    <cellStyle name="Обычный 5 48" xfId="311"/>
    <cellStyle name="Обычный 5 49" xfId="312"/>
    <cellStyle name="Обычный 5 5" xfId="313"/>
    <cellStyle name="Обычный 5 50" xfId="314"/>
    <cellStyle name="Обычный 5 51" xfId="315"/>
    <cellStyle name="Обычный 5 52" xfId="316"/>
    <cellStyle name="Обычный 5 53" xfId="317"/>
    <cellStyle name="Обычный 5 54" xfId="318"/>
    <cellStyle name="Обычный 5 55" xfId="319"/>
    <cellStyle name="Обычный 5 56" xfId="320"/>
    <cellStyle name="Обычный 5 57" xfId="321"/>
    <cellStyle name="Обычный 5 58" xfId="322"/>
    <cellStyle name="Обычный 5 59" xfId="323"/>
    <cellStyle name="Обычный 5 6" xfId="324"/>
    <cellStyle name="Обычный 5 60" xfId="325"/>
    <cellStyle name="Обычный 5 61" xfId="326"/>
    <cellStyle name="Обычный 5 62" xfId="327"/>
    <cellStyle name="Обычный 5 63" xfId="328"/>
    <cellStyle name="Обычный 5 64" xfId="329"/>
    <cellStyle name="Обычный 5 65" xfId="330"/>
    <cellStyle name="Обычный 5 66" xfId="331"/>
    <cellStyle name="Обычный 5 67" xfId="332"/>
    <cellStyle name="Обычный 5 68" xfId="333"/>
    <cellStyle name="Обычный 5 69" xfId="334"/>
    <cellStyle name="Обычный 5 7" xfId="335"/>
    <cellStyle name="Обычный 5 70" xfId="336"/>
    <cellStyle name="Обычный 5 71" xfId="337"/>
    <cellStyle name="Обычный 5 72" xfId="338"/>
    <cellStyle name="Обычный 5 73" xfId="339"/>
    <cellStyle name="Обычный 5 74" xfId="340"/>
    <cellStyle name="Обычный 5 75" xfId="341"/>
    <cellStyle name="Обычный 5 76" xfId="342"/>
    <cellStyle name="Обычный 5 77" xfId="343"/>
    <cellStyle name="Обычный 5 78" xfId="344"/>
    <cellStyle name="Обычный 5 79" xfId="345"/>
    <cellStyle name="Обычный 5 8" xfId="346"/>
    <cellStyle name="Обычный 5 80" xfId="347"/>
    <cellStyle name="Обычный 5 81" xfId="348"/>
    <cellStyle name="Обычный 5 82" xfId="349"/>
    <cellStyle name="Обычный 5 83" xfId="350"/>
    <cellStyle name="Обычный 5 84" xfId="351"/>
    <cellStyle name="Обычный 5 85" xfId="352"/>
    <cellStyle name="Обычный 5 86" xfId="353"/>
    <cellStyle name="Обычный 5 87" xfId="354"/>
    <cellStyle name="Обычный 5 88" xfId="355"/>
    <cellStyle name="Обычный 5 89" xfId="356"/>
    <cellStyle name="Обычный 5 9" xfId="357"/>
    <cellStyle name="Обычный 5 90" xfId="358"/>
    <cellStyle name="Обычный 5 91" xfId="359"/>
    <cellStyle name="Обычный 5 92" xfId="360"/>
    <cellStyle name="Обычный 5 93" xfId="361"/>
    <cellStyle name="Обычный 5 94" xfId="362"/>
    <cellStyle name="Обычный 5 95" xfId="363"/>
    <cellStyle name="Обычный 5 96" xfId="364"/>
    <cellStyle name="Обычный 5 97" xfId="365"/>
    <cellStyle name="Обычный 5 98" xfId="366"/>
    <cellStyle name="Обычный 5_ОДБ" xfId="367"/>
    <cellStyle name="Обычный 6" xfId="368"/>
    <cellStyle name="Обычный 6 2" xfId="369"/>
    <cellStyle name="Обычный 6_отдел ЭАиТплан АПП 2015 вариант 2" xfId="370"/>
    <cellStyle name="Обычный 7" xfId="371"/>
    <cellStyle name="Обычный 7 2" xfId="372"/>
    <cellStyle name="Обычный 8" xfId="373"/>
    <cellStyle name="Обычный 9" xfId="3"/>
    <cellStyle name="Обычный 9 2" xfId="374"/>
    <cellStyle name="Обычный 9 3" xfId="393"/>
    <cellStyle name="Обычный_Поликлиника районы на сайт готовый" xfId="403"/>
    <cellStyle name="Процентный 2" xfId="375"/>
    <cellStyle name="Процентный 3" xfId="376"/>
    <cellStyle name="Процентный 4" xfId="377"/>
    <cellStyle name="Стиль 1" xfId="378"/>
    <cellStyle name="Стиль 2" xfId="379"/>
    <cellStyle name="Стиль 7" xfId="380"/>
    <cellStyle name="Стиль 9" xfId="381"/>
    <cellStyle name="Тысячи [0]_Диалог Накладная" xfId="382"/>
    <cellStyle name="Тысячи_Диалог Накладная" xfId="383"/>
    <cellStyle name="Финансовый 2" xfId="384"/>
    <cellStyle name="Финансовый 2 2" xfId="385"/>
    <cellStyle name="Финансовый 2_Стоматология Комиссия 25.07" xfId="386"/>
    <cellStyle name="Финансовый 3" xfId="387"/>
    <cellStyle name="Финансовый 4" xfId="388"/>
    <cellStyle name="Финансовый 5" xfId="389"/>
    <cellStyle name="Финансовый 6" xfId="390"/>
    <cellStyle name="Финансовый 6 2" xfId="391"/>
    <cellStyle name="Финансовый 7" xfId="392"/>
    <cellStyle name="Финансовый 8" xfId="402"/>
  </cellStyles>
  <dxfs count="924"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132"/>
  <sheetViews>
    <sheetView tabSelected="1" zoomScaleNormal="100" zoomScaleSheetLayoutView="7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C5" sqref="C5"/>
    </sheetView>
  </sheetViews>
  <sheetFormatPr defaultRowHeight="15"/>
  <cols>
    <col min="1" max="1" width="9.140625" style="53" hidden="1" customWidth="1"/>
    <col min="2" max="2" width="58.42578125" style="53" customWidth="1"/>
    <col min="3" max="3" width="17.5703125" style="53" customWidth="1"/>
    <col min="4" max="7" width="9.140625" style="54" customWidth="1"/>
    <col min="8" max="16384" width="9.140625" style="53"/>
  </cols>
  <sheetData>
    <row r="1" spans="1:7" s="13" customFormat="1" ht="45.75" customHeight="1">
      <c r="A1" s="14"/>
      <c r="B1" s="17" t="s">
        <v>146</v>
      </c>
      <c r="C1" s="16"/>
      <c r="D1" s="18"/>
      <c r="E1" s="19"/>
      <c r="F1" s="20"/>
      <c r="G1" s="21"/>
    </row>
    <row r="2" spans="1:7" s="13" customFormat="1" ht="87.75" customHeight="1">
      <c r="A2" s="14"/>
      <c r="B2" s="125" t="s">
        <v>147</v>
      </c>
      <c r="C2" s="125"/>
      <c r="D2" s="15"/>
      <c r="E2" s="15"/>
      <c r="F2" s="15"/>
      <c r="G2" s="15"/>
    </row>
    <row r="3" spans="1:7" s="13" customFormat="1" ht="61.5" customHeight="1">
      <c r="A3" s="14"/>
      <c r="B3" s="22" t="s">
        <v>146</v>
      </c>
      <c r="C3" s="23" t="s">
        <v>148</v>
      </c>
      <c r="D3" s="23" t="s">
        <v>3</v>
      </c>
      <c r="E3" s="23" t="s">
        <v>4</v>
      </c>
      <c r="F3" s="23" t="s">
        <v>5</v>
      </c>
      <c r="G3" s="23" t="s">
        <v>6</v>
      </c>
    </row>
    <row r="4" spans="1:7" s="13" customFormat="1" ht="31.5" customHeight="1">
      <c r="A4" s="14"/>
      <c r="B4" s="24"/>
      <c r="C4" s="25" t="s">
        <v>149</v>
      </c>
      <c r="D4" s="26" t="s">
        <v>149</v>
      </c>
      <c r="E4" s="26" t="s">
        <v>149</v>
      </c>
      <c r="F4" s="26" t="s">
        <v>149</v>
      </c>
      <c r="G4" s="26" t="s">
        <v>149</v>
      </c>
    </row>
    <row r="5" spans="1:7" s="13" customFormat="1" ht="30" customHeight="1">
      <c r="A5" s="14">
        <v>1</v>
      </c>
      <c r="B5" s="27" t="s">
        <v>13</v>
      </c>
      <c r="C5" s="23">
        <v>3512</v>
      </c>
      <c r="D5" s="23">
        <v>588</v>
      </c>
      <c r="E5" s="23">
        <v>878</v>
      </c>
      <c r="F5" s="23">
        <v>878</v>
      </c>
      <c r="G5" s="23">
        <v>1168</v>
      </c>
    </row>
    <row r="6" spans="1:7" s="28" customFormat="1" ht="17.100000000000001" customHeight="1">
      <c r="A6" s="14">
        <v>2</v>
      </c>
      <c r="B6" s="29" t="s">
        <v>151</v>
      </c>
      <c r="C6" s="30">
        <v>3512</v>
      </c>
      <c r="D6" s="30">
        <v>588</v>
      </c>
      <c r="E6" s="30">
        <v>878</v>
      </c>
      <c r="F6" s="30">
        <v>878</v>
      </c>
      <c r="G6" s="30">
        <v>1168</v>
      </c>
    </row>
    <row r="7" spans="1:7" s="35" customFormat="1" ht="15.75" customHeight="1">
      <c r="A7" s="14"/>
      <c r="B7" s="31" t="s">
        <v>152</v>
      </c>
      <c r="C7" s="32">
        <v>3032</v>
      </c>
      <c r="D7" s="33">
        <v>390</v>
      </c>
      <c r="E7" s="34">
        <v>756</v>
      </c>
      <c r="F7" s="34">
        <v>756</v>
      </c>
      <c r="G7" s="34">
        <v>1130</v>
      </c>
    </row>
    <row r="8" spans="1:7" s="35" customFormat="1" ht="15.75" customHeight="1">
      <c r="A8" s="14"/>
      <c r="B8" s="31" t="s">
        <v>153</v>
      </c>
      <c r="C8" s="32">
        <v>480</v>
      </c>
      <c r="D8" s="32">
        <v>198</v>
      </c>
      <c r="E8" s="34">
        <v>122</v>
      </c>
      <c r="F8" s="34">
        <v>122</v>
      </c>
      <c r="G8" s="34">
        <v>38</v>
      </c>
    </row>
    <row r="9" spans="1:7" s="13" customFormat="1" ht="30" customHeight="1">
      <c r="A9" s="14">
        <v>1</v>
      </c>
      <c r="B9" s="27" t="s">
        <v>154</v>
      </c>
      <c r="C9" s="23">
        <v>505</v>
      </c>
      <c r="D9" s="23">
        <v>255</v>
      </c>
      <c r="E9" s="23">
        <v>171</v>
      </c>
      <c r="F9" s="23">
        <v>68</v>
      </c>
      <c r="G9" s="23">
        <v>11</v>
      </c>
    </row>
    <row r="10" spans="1:7" s="28" customFormat="1" ht="17.100000000000001" customHeight="1">
      <c r="A10" s="14">
        <v>2</v>
      </c>
      <c r="B10" s="29" t="s">
        <v>151</v>
      </c>
      <c r="C10" s="30">
        <v>505</v>
      </c>
      <c r="D10" s="30">
        <v>255</v>
      </c>
      <c r="E10" s="30">
        <v>171</v>
      </c>
      <c r="F10" s="30">
        <v>68</v>
      </c>
      <c r="G10" s="30">
        <v>11</v>
      </c>
    </row>
    <row r="11" spans="1:7" s="35" customFormat="1" ht="15.75" customHeight="1">
      <c r="A11" s="14"/>
      <c r="B11" s="31" t="s">
        <v>152</v>
      </c>
      <c r="C11" s="32">
        <v>493</v>
      </c>
      <c r="D11" s="34">
        <v>255</v>
      </c>
      <c r="E11" s="34">
        <v>165</v>
      </c>
      <c r="F11" s="34">
        <v>65</v>
      </c>
      <c r="G11" s="34">
        <v>8</v>
      </c>
    </row>
    <row r="12" spans="1:7" s="35" customFormat="1" ht="15.75" customHeight="1">
      <c r="A12" s="14"/>
      <c r="B12" s="31" t="s">
        <v>153</v>
      </c>
      <c r="C12" s="32">
        <v>12</v>
      </c>
      <c r="D12" s="34"/>
      <c r="E12" s="34">
        <v>6</v>
      </c>
      <c r="F12" s="34">
        <v>3</v>
      </c>
      <c r="G12" s="34">
        <v>3</v>
      </c>
    </row>
    <row r="13" spans="1:7" s="13" customFormat="1" ht="28.5" customHeight="1">
      <c r="A13" s="14">
        <v>1</v>
      </c>
      <c r="B13" s="27" t="s">
        <v>31</v>
      </c>
      <c r="C13" s="23">
        <v>428</v>
      </c>
      <c r="D13" s="23">
        <v>0</v>
      </c>
      <c r="E13" s="23">
        <v>108</v>
      </c>
      <c r="F13" s="23">
        <v>158</v>
      </c>
      <c r="G13" s="23">
        <v>162</v>
      </c>
    </row>
    <row r="14" spans="1:7" s="36" customFormat="1" ht="17.100000000000001" customHeight="1">
      <c r="A14" s="14">
        <v>2</v>
      </c>
      <c r="B14" s="29" t="s">
        <v>151</v>
      </c>
      <c r="C14" s="30">
        <v>428</v>
      </c>
      <c r="D14" s="30">
        <v>0</v>
      </c>
      <c r="E14" s="30">
        <v>108</v>
      </c>
      <c r="F14" s="30">
        <v>158</v>
      </c>
      <c r="G14" s="30">
        <v>162</v>
      </c>
    </row>
    <row r="15" spans="1:7" s="35" customFormat="1" ht="15.75" customHeight="1">
      <c r="A15" s="14"/>
      <c r="B15" s="31" t="s">
        <v>152</v>
      </c>
      <c r="C15" s="32">
        <v>318</v>
      </c>
      <c r="D15" s="34"/>
      <c r="E15" s="34">
        <v>81</v>
      </c>
      <c r="F15" s="34">
        <v>116</v>
      </c>
      <c r="G15" s="34">
        <v>121</v>
      </c>
    </row>
    <row r="16" spans="1:7" s="35" customFormat="1" ht="15.75" customHeight="1">
      <c r="A16" s="14"/>
      <c r="B16" s="31" t="s">
        <v>153</v>
      </c>
      <c r="C16" s="32">
        <v>110</v>
      </c>
      <c r="D16" s="34"/>
      <c r="E16" s="34">
        <v>27</v>
      </c>
      <c r="F16" s="34">
        <v>42</v>
      </c>
      <c r="G16" s="34">
        <v>41</v>
      </c>
    </row>
    <row r="17" spans="1:7" s="13" customFormat="1" ht="28.5" customHeight="1">
      <c r="A17" s="14">
        <v>1</v>
      </c>
      <c r="B17" s="27" t="s">
        <v>34</v>
      </c>
      <c r="C17" s="23">
        <v>1121</v>
      </c>
      <c r="D17" s="23">
        <v>112</v>
      </c>
      <c r="E17" s="23">
        <v>448</v>
      </c>
      <c r="F17" s="23">
        <v>280</v>
      </c>
      <c r="G17" s="23">
        <v>281</v>
      </c>
    </row>
    <row r="18" spans="1:7" s="36" customFormat="1" ht="16.5" customHeight="1">
      <c r="A18" s="14">
        <v>2</v>
      </c>
      <c r="B18" s="29" t="s">
        <v>151</v>
      </c>
      <c r="C18" s="30">
        <v>1121</v>
      </c>
      <c r="D18" s="30">
        <v>112</v>
      </c>
      <c r="E18" s="30">
        <v>448</v>
      </c>
      <c r="F18" s="30">
        <v>280</v>
      </c>
      <c r="G18" s="30">
        <v>281</v>
      </c>
    </row>
    <row r="19" spans="1:7" s="35" customFormat="1" ht="15.75" customHeight="1">
      <c r="A19" s="14"/>
      <c r="B19" s="31" t="s">
        <v>152</v>
      </c>
      <c r="C19" s="32">
        <v>1121</v>
      </c>
      <c r="D19" s="34">
        <v>112</v>
      </c>
      <c r="E19" s="34">
        <v>448</v>
      </c>
      <c r="F19" s="34">
        <v>280</v>
      </c>
      <c r="G19" s="34">
        <v>281</v>
      </c>
    </row>
    <row r="20" spans="1:7" s="35" customFormat="1" ht="15.75" customHeight="1">
      <c r="A20" s="14"/>
      <c r="B20" s="31" t="s">
        <v>153</v>
      </c>
      <c r="C20" s="32"/>
      <c r="D20" s="34"/>
      <c r="E20" s="34"/>
      <c r="F20" s="34"/>
      <c r="G20" s="34"/>
    </row>
    <row r="21" spans="1:7" s="13" customFormat="1" ht="28.5" customHeight="1">
      <c r="A21" s="14">
        <v>1</v>
      </c>
      <c r="B21" s="27" t="s">
        <v>36</v>
      </c>
      <c r="C21" s="23">
        <v>1078</v>
      </c>
      <c r="D21" s="23">
        <v>297</v>
      </c>
      <c r="E21" s="23">
        <v>270</v>
      </c>
      <c r="F21" s="23">
        <v>269</v>
      </c>
      <c r="G21" s="23">
        <v>242</v>
      </c>
    </row>
    <row r="22" spans="1:7" s="37" customFormat="1" ht="18.75" customHeight="1">
      <c r="A22" s="14">
        <v>2</v>
      </c>
      <c r="B22" s="29" t="s">
        <v>151</v>
      </c>
      <c r="C22" s="30">
        <v>1078</v>
      </c>
      <c r="D22" s="30">
        <v>297</v>
      </c>
      <c r="E22" s="30">
        <v>270</v>
      </c>
      <c r="F22" s="30">
        <v>269</v>
      </c>
      <c r="G22" s="30">
        <v>242</v>
      </c>
    </row>
    <row r="23" spans="1:7" s="37" customFormat="1" ht="15.75" customHeight="1">
      <c r="A23" s="14"/>
      <c r="B23" s="31" t="s">
        <v>152</v>
      </c>
      <c r="C23" s="32">
        <v>878</v>
      </c>
      <c r="D23" s="34">
        <v>276</v>
      </c>
      <c r="E23" s="34">
        <v>225</v>
      </c>
      <c r="F23" s="34">
        <v>211</v>
      </c>
      <c r="G23" s="34">
        <v>166</v>
      </c>
    </row>
    <row r="24" spans="1:7" s="37" customFormat="1" ht="15.75" customHeight="1">
      <c r="A24" s="14"/>
      <c r="B24" s="31" t="s">
        <v>153</v>
      </c>
      <c r="C24" s="32">
        <v>200</v>
      </c>
      <c r="D24" s="34">
        <v>21</v>
      </c>
      <c r="E24" s="34">
        <v>45</v>
      </c>
      <c r="F24" s="34">
        <v>58</v>
      </c>
      <c r="G24" s="34">
        <v>76</v>
      </c>
    </row>
    <row r="25" spans="1:7" s="37" customFormat="1" ht="29.25" customHeight="1">
      <c r="A25" s="14">
        <v>1</v>
      </c>
      <c r="B25" s="27" t="s">
        <v>155</v>
      </c>
      <c r="C25" s="23">
        <v>6546</v>
      </c>
      <c r="D25" s="23">
        <v>1292</v>
      </c>
      <c r="E25" s="23">
        <v>1733</v>
      </c>
      <c r="F25" s="23">
        <v>1761</v>
      </c>
      <c r="G25" s="23">
        <v>1760</v>
      </c>
    </row>
    <row r="26" spans="1:7" s="36" customFormat="1" ht="17.100000000000001" customHeight="1">
      <c r="A26" s="14">
        <v>2</v>
      </c>
      <c r="B26" s="38" t="s">
        <v>151</v>
      </c>
      <c r="C26" s="30">
        <v>6546</v>
      </c>
      <c r="D26" s="30">
        <v>1292</v>
      </c>
      <c r="E26" s="30">
        <v>1733</v>
      </c>
      <c r="F26" s="30">
        <v>1761</v>
      </c>
      <c r="G26" s="30">
        <v>1760</v>
      </c>
    </row>
    <row r="27" spans="1:7" s="35" customFormat="1" ht="15.75" customHeight="1">
      <c r="A27" s="14"/>
      <c r="B27" s="31" t="s">
        <v>152</v>
      </c>
      <c r="C27" s="32">
        <v>6546</v>
      </c>
      <c r="D27" s="34">
        <v>1292</v>
      </c>
      <c r="E27" s="34">
        <v>1733</v>
      </c>
      <c r="F27" s="34">
        <v>1761</v>
      </c>
      <c r="G27" s="34">
        <v>1760</v>
      </c>
    </row>
    <row r="28" spans="1:7" s="35" customFormat="1" ht="15.75" customHeight="1">
      <c r="A28" s="14"/>
      <c r="B28" s="31" t="s">
        <v>153</v>
      </c>
      <c r="C28" s="32"/>
      <c r="D28" s="34"/>
      <c r="E28" s="34"/>
      <c r="F28" s="34"/>
      <c r="G28" s="34"/>
    </row>
    <row r="29" spans="1:7" s="37" customFormat="1" ht="29.25" customHeight="1">
      <c r="A29" s="14">
        <v>1</v>
      </c>
      <c r="B29" s="27" t="s">
        <v>40</v>
      </c>
      <c r="C29" s="23">
        <v>1000</v>
      </c>
      <c r="D29" s="23">
        <v>0</v>
      </c>
      <c r="E29" s="23">
        <v>50</v>
      </c>
      <c r="F29" s="23">
        <v>380</v>
      </c>
      <c r="G29" s="23">
        <v>570</v>
      </c>
    </row>
    <row r="30" spans="1:7" s="36" customFormat="1" ht="17.100000000000001" customHeight="1">
      <c r="A30" s="14">
        <v>2</v>
      </c>
      <c r="B30" s="38" t="s">
        <v>151</v>
      </c>
      <c r="C30" s="30">
        <v>1000</v>
      </c>
      <c r="D30" s="30">
        <v>0</v>
      </c>
      <c r="E30" s="30">
        <v>50</v>
      </c>
      <c r="F30" s="30">
        <v>380</v>
      </c>
      <c r="G30" s="30">
        <v>570</v>
      </c>
    </row>
    <row r="31" spans="1:7" s="35" customFormat="1" ht="15.75" customHeight="1">
      <c r="A31" s="14"/>
      <c r="B31" s="31" t="s">
        <v>152</v>
      </c>
      <c r="C31" s="32">
        <v>1000</v>
      </c>
      <c r="D31" s="34"/>
      <c r="E31" s="34">
        <v>50</v>
      </c>
      <c r="F31" s="34">
        <v>380</v>
      </c>
      <c r="G31" s="34">
        <v>570</v>
      </c>
    </row>
    <row r="32" spans="1:7" s="35" customFormat="1" ht="15.75" customHeight="1">
      <c r="A32" s="14"/>
      <c r="B32" s="31" t="s">
        <v>153</v>
      </c>
      <c r="C32" s="32"/>
      <c r="D32" s="34"/>
      <c r="E32" s="34"/>
      <c r="F32" s="34"/>
      <c r="G32" s="34"/>
    </row>
    <row r="33" spans="1:7" s="37" customFormat="1" ht="29.25" customHeight="1">
      <c r="A33" s="14">
        <v>1</v>
      </c>
      <c r="B33" s="27" t="s">
        <v>156</v>
      </c>
      <c r="C33" s="23">
        <v>1648</v>
      </c>
      <c r="D33" s="23">
        <v>571</v>
      </c>
      <c r="E33" s="23">
        <v>662</v>
      </c>
      <c r="F33" s="23">
        <v>383</v>
      </c>
      <c r="G33" s="23">
        <v>32</v>
      </c>
    </row>
    <row r="34" spans="1:7" s="36" customFormat="1" ht="17.100000000000001" customHeight="1">
      <c r="A34" s="14">
        <v>2</v>
      </c>
      <c r="B34" s="38" t="s">
        <v>151</v>
      </c>
      <c r="C34" s="30">
        <v>1648</v>
      </c>
      <c r="D34" s="30">
        <v>571</v>
      </c>
      <c r="E34" s="30">
        <v>662</v>
      </c>
      <c r="F34" s="30">
        <v>383</v>
      </c>
      <c r="G34" s="30">
        <v>32</v>
      </c>
    </row>
    <row r="35" spans="1:7" s="35" customFormat="1" ht="15.75" customHeight="1">
      <c r="A35" s="14"/>
      <c r="B35" s="31" t="s">
        <v>152</v>
      </c>
      <c r="C35" s="32">
        <v>1468</v>
      </c>
      <c r="D35" s="34">
        <v>524</v>
      </c>
      <c r="E35" s="34">
        <v>561</v>
      </c>
      <c r="F35" s="34">
        <v>353</v>
      </c>
      <c r="G35" s="34">
        <v>30</v>
      </c>
    </row>
    <row r="36" spans="1:7" s="35" customFormat="1" ht="15.75" customHeight="1">
      <c r="A36" s="14"/>
      <c r="B36" s="31" t="s">
        <v>153</v>
      </c>
      <c r="C36" s="32">
        <v>180</v>
      </c>
      <c r="D36" s="34">
        <v>47</v>
      </c>
      <c r="E36" s="34">
        <v>101</v>
      </c>
      <c r="F36" s="34">
        <v>30</v>
      </c>
      <c r="G36" s="34">
        <v>2</v>
      </c>
    </row>
    <row r="37" spans="1:7" s="37" customFormat="1" ht="29.25" customHeight="1">
      <c r="A37" s="14">
        <v>1</v>
      </c>
      <c r="B37" s="27" t="s">
        <v>157</v>
      </c>
      <c r="C37" s="23">
        <v>158</v>
      </c>
      <c r="D37" s="23">
        <v>45</v>
      </c>
      <c r="E37" s="23">
        <v>50</v>
      </c>
      <c r="F37" s="23">
        <v>30</v>
      </c>
      <c r="G37" s="23">
        <v>33</v>
      </c>
    </row>
    <row r="38" spans="1:7" s="36" customFormat="1" ht="17.100000000000001" customHeight="1">
      <c r="A38" s="14">
        <v>2</v>
      </c>
      <c r="B38" s="38" t="s">
        <v>158</v>
      </c>
      <c r="C38" s="30">
        <v>158</v>
      </c>
      <c r="D38" s="30">
        <v>45</v>
      </c>
      <c r="E38" s="30">
        <v>50</v>
      </c>
      <c r="F38" s="30">
        <v>30</v>
      </c>
      <c r="G38" s="30">
        <v>33</v>
      </c>
    </row>
    <row r="39" spans="1:7" s="35" customFormat="1" ht="15.75" customHeight="1">
      <c r="A39" s="14"/>
      <c r="B39" s="31" t="s">
        <v>152</v>
      </c>
      <c r="C39" s="32">
        <v>158</v>
      </c>
      <c r="D39" s="34">
        <v>45</v>
      </c>
      <c r="E39" s="34">
        <v>50</v>
      </c>
      <c r="F39" s="34">
        <v>30</v>
      </c>
      <c r="G39" s="34">
        <v>33</v>
      </c>
    </row>
    <row r="40" spans="1:7" s="35" customFormat="1" ht="15.75" customHeight="1">
      <c r="A40" s="14"/>
      <c r="B40" s="31" t="s">
        <v>153</v>
      </c>
      <c r="C40" s="32"/>
      <c r="D40" s="39"/>
      <c r="E40" s="39"/>
      <c r="F40" s="39"/>
      <c r="G40" s="40"/>
    </row>
    <row r="41" spans="1:7" s="37" customFormat="1" ht="29.25" customHeight="1">
      <c r="A41" s="14">
        <v>1</v>
      </c>
      <c r="B41" s="27" t="s">
        <v>159</v>
      </c>
      <c r="C41" s="23">
        <v>3966</v>
      </c>
      <c r="D41" s="23">
        <v>618</v>
      </c>
      <c r="E41" s="23">
        <v>1366</v>
      </c>
      <c r="F41" s="23">
        <v>992</v>
      </c>
      <c r="G41" s="23">
        <v>990</v>
      </c>
    </row>
    <row r="42" spans="1:7" s="36" customFormat="1" ht="17.100000000000001" customHeight="1">
      <c r="A42" s="14">
        <v>2</v>
      </c>
      <c r="B42" s="41" t="s">
        <v>158</v>
      </c>
      <c r="C42" s="30">
        <v>3966</v>
      </c>
      <c r="D42" s="30">
        <v>618</v>
      </c>
      <c r="E42" s="30">
        <v>1366</v>
      </c>
      <c r="F42" s="30">
        <v>992</v>
      </c>
      <c r="G42" s="30">
        <v>990</v>
      </c>
    </row>
    <row r="43" spans="1:7" s="35" customFormat="1" ht="15.75" customHeight="1">
      <c r="A43" s="14"/>
      <c r="B43" s="31" t="s">
        <v>152</v>
      </c>
      <c r="C43" s="32">
        <v>2966</v>
      </c>
      <c r="D43" s="32">
        <v>503</v>
      </c>
      <c r="E43" s="34">
        <v>1021</v>
      </c>
      <c r="F43" s="34">
        <v>752</v>
      </c>
      <c r="G43" s="34">
        <v>690</v>
      </c>
    </row>
    <row r="44" spans="1:7" s="35" customFormat="1" ht="15.75" customHeight="1">
      <c r="A44" s="14"/>
      <c r="B44" s="31" t="s">
        <v>153</v>
      </c>
      <c r="C44" s="32">
        <v>1000</v>
      </c>
      <c r="D44" s="32">
        <v>115</v>
      </c>
      <c r="E44" s="34">
        <v>345</v>
      </c>
      <c r="F44" s="34">
        <v>240</v>
      </c>
      <c r="G44" s="34">
        <v>300</v>
      </c>
    </row>
    <row r="45" spans="1:7" s="13" customFormat="1" ht="30.75" customHeight="1">
      <c r="A45" s="14">
        <v>1</v>
      </c>
      <c r="B45" s="27" t="s">
        <v>160</v>
      </c>
      <c r="C45" s="23">
        <v>1832</v>
      </c>
      <c r="D45" s="23">
        <v>233</v>
      </c>
      <c r="E45" s="23">
        <v>685</v>
      </c>
      <c r="F45" s="23">
        <v>459</v>
      </c>
      <c r="G45" s="23">
        <v>455</v>
      </c>
    </row>
    <row r="46" spans="1:7" s="43" customFormat="1" ht="17.100000000000001" customHeight="1">
      <c r="A46" s="14">
        <v>2</v>
      </c>
      <c r="B46" s="42" t="s">
        <v>158</v>
      </c>
      <c r="C46" s="30">
        <v>1832</v>
      </c>
      <c r="D46" s="30">
        <v>233</v>
      </c>
      <c r="E46" s="30">
        <v>685</v>
      </c>
      <c r="F46" s="30">
        <v>459</v>
      </c>
      <c r="G46" s="30">
        <v>455</v>
      </c>
    </row>
    <row r="47" spans="1:7" s="35" customFormat="1" ht="15.75" customHeight="1">
      <c r="A47" s="14">
        <v>7</v>
      </c>
      <c r="B47" s="31" t="s">
        <v>152</v>
      </c>
      <c r="C47" s="32">
        <v>1558</v>
      </c>
      <c r="D47" s="32">
        <v>211</v>
      </c>
      <c r="E47" s="34">
        <v>569</v>
      </c>
      <c r="F47" s="34">
        <v>390</v>
      </c>
      <c r="G47" s="34">
        <v>388</v>
      </c>
    </row>
    <row r="48" spans="1:7" s="35" customFormat="1" ht="15.75" customHeight="1">
      <c r="A48" s="14">
        <v>9</v>
      </c>
      <c r="B48" s="31" t="s">
        <v>153</v>
      </c>
      <c r="C48" s="32">
        <v>274</v>
      </c>
      <c r="D48" s="32">
        <v>22</v>
      </c>
      <c r="E48" s="34">
        <v>116</v>
      </c>
      <c r="F48" s="34">
        <v>69</v>
      </c>
      <c r="G48" s="34">
        <v>67</v>
      </c>
    </row>
    <row r="49" spans="1:7" s="44" customFormat="1" ht="25.5" customHeight="1">
      <c r="A49" s="14">
        <v>1</v>
      </c>
      <c r="B49" s="27" t="s">
        <v>161</v>
      </c>
      <c r="C49" s="23">
        <v>3345</v>
      </c>
      <c r="D49" s="23">
        <v>824</v>
      </c>
      <c r="E49" s="23">
        <v>911</v>
      </c>
      <c r="F49" s="23">
        <v>836</v>
      </c>
      <c r="G49" s="23">
        <v>774</v>
      </c>
    </row>
    <row r="50" spans="1:7" s="44" customFormat="1" ht="19.5" customHeight="1">
      <c r="A50" s="14">
        <v>2</v>
      </c>
      <c r="B50" s="38" t="s">
        <v>158</v>
      </c>
      <c r="C50" s="30">
        <v>3345</v>
      </c>
      <c r="D50" s="30">
        <v>824</v>
      </c>
      <c r="E50" s="30">
        <v>911</v>
      </c>
      <c r="F50" s="30">
        <v>836</v>
      </c>
      <c r="G50" s="30">
        <v>774</v>
      </c>
    </row>
    <row r="51" spans="1:7" s="44" customFormat="1" ht="17.25" customHeight="1">
      <c r="A51" s="14"/>
      <c r="B51" s="31" t="s">
        <v>152</v>
      </c>
      <c r="C51" s="32">
        <v>2945</v>
      </c>
      <c r="D51" s="32">
        <v>697</v>
      </c>
      <c r="E51" s="34">
        <v>784</v>
      </c>
      <c r="F51" s="34">
        <v>732</v>
      </c>
      <c r="G51" s="34">
        <v>732</v>
      </c>
    </row>
    <row r="52" spans="1:7" s="44" customFormat="1" ht="17.25" customHeight="1">
      <c r="A52" s="14"/>
      <c r="B52" s="31" t="s">
        <v>153</v>
      </c>
      <c r="C52" s="32">
        <v>400</v>
      </c>
      <c r="D52" s="32">
        <v>127</v>
      </c>
      <c r="E52" s="34">
        <v>127</v>
      </c>
      <c r="F52" s="34">
        <v>104</v>
      </c>
      <c r="G52" s="34">
        <v>42</v>
      </c>
    </row>
    <row r="53" spans="1:7" s="13" customFormat="1" ht="27.75" customHeight="1">
      <c r="A53" s="14">
        <v>1</v>
      </c>
      <c r="B53" s="27" t="s">
        <v>57</v>
      </c>
      <c r="C53" s="23">
        <v>6156</v>
      </c>
      <c r="D53" s="23">
        <v>964</v>
      </c>
      <c r="E53" s="23">
        <v>1416</v>
      </c>
      <c r="F53" s="23">
        <v>1040</v>
      </c>
      <c r="G53" s="23">
        <v>2736</v>
      </c>
    </row>
    <row r="54" spans="1:7" s="36" customFormat="1" ht="17.100000000000001" customHeight="1">
      <c r="A54" s="14">
        <v>2</v>
      </c>
      <c r="B54" s="30" t="s">
        <v>151</v>
      </c>
      <c r="C54" s="30">
        <v>2786</v>
      </c>
      <c r="D54" s="30">
        <v>450</v>
      </c>
      <c r="E54" s="30">
        <v>810</v>
      </c>
      <c r="F54" s="30">
        <v>570</v>
      </c>
      <c r="G54" s="30">
        <v>956</v>
      </c>
    </row>
    <row r="55" spans="1:7" s="35" customFormat="1" ht="15.75" customHeight="1">
      <c r="A55" s="14"/>
      <c r="B55" s="31" t="s">
        <v>152</v>
      </c>
      <c r="C55" s="32">
        <v>2428</v>
      </c>
      <c r="D55" s="34">
        <v>364</v>
      </c>
      <c r="E55" s="34">
        <v>716</v>
      </c>
      <c r="F55" s="34">
        <v>470</v>
      </c>
      <c r="G55" s="34">
        <v>878</v>
      </c>
    </row>
    <row r="56" spans="1:7" s="35" customFormat="1" ht="15.75" customHeight="1">
      <c r="A56" s="14"/>
      <c r="B56" s="31" t="s">
        <v>153</v>
      </c>
      <c r="C56" s="32">
        <v>358</v>
      </c>
      <c r="D56" s="34">
        <v>86</v>
      </c>
      <c r="E56" s="34">
        <v>94</v>
      </c>
      <c r="F56" s="34">
        <v>100</v>
      </c>
      <c r="G56" s="34">
        <v>78</v>
      </c>
    </row>
    <row r="57" spans="1:7" s="36" customFormat="1" ht="17.100000000000001" customHeight="1">
      <c r="A57" s="14">
        <v>2</v>
      </c>
      <c r="B57" s="30" t="s">
        <v>158</v>
      </c>
      <c r="C57" s="30">
        <v>3370</v>
      </c>
      <c r="D57" s="30">
        <v>514</v>
      </c>
      <c r="E57" s="30">
        <v>606</v>
      </c>
      <c r="F57" s="30">
        <v>470</v>
      </c>
      <c r="G57" s="30">
        <v>1780</v>
      </c>
    </row>
    <row r="58" spans="1:7" s="35" customFormat="1" ht="15.75" customHeight="1">
      <c r="A58" s="14"/>
      <c r="B58" s="31" t="s">
        <v>152</v>
      </c>
      <c r="C58" s="32">
        <v>2887</v>
      </c>
      <c r="D58" s="34">
        <v>456</v>
      </c>
      <c r="E58" s="34">
        <v>464</v>
      </c>
      <c r="F58" s="34">
        <v>370</v>
      </c>
      <c r="G58" s="34">
        <v>1597</v>
      </c>
    </row>
    <row r="59" spans="1:7" s="35" customFormat="1" ht="15.75" customHeight="1">
      <c r="A59" s="14"/>
      <c r="B59" s="31" t="s">
        <v>153</v>
      </c>
      <c r="C59" s="32">
        <v>483</v>
      </c>
      <c r="D59" s="34">
        <v>58</v>
      </c>
      <c r="E59" s="34">
        <v>142</v>
      </c>
      <c r="F59" s="34">
        <v>100</v>
      </c>
      <c r="G59" s="34">
        <v>183</v>
      </c>
    </row>
    <row r="60" spans="1:7" s="46" customFormat="1" ht="29.25" customHeight="1">
      <c r="A60" s="47">
        <v>1</v>
      </c>
      <c r="B60" s="27" t="s">
        <v>162</v>
      </c>
      <c r="C60" s="23">
        <v>3630</v>
      </c>
      <c r="D60" s="23">
        <v>694</v>
      </c>
      <c r="E60" s="23">
        <v>1166</v>
      </c>
      <c r="F60" s="23">
        <v>760</v>
      </c>
      <c r="G60" s="23">
        <v>1010</v>
      </c>
    </row>
    <row r="61" spans="1:7" s="35" customFormat="1" ht="15.75" customHeight="1">
      <c r="A61" s="14">
        <v>2</v>
      </c>
      <c r="B61" s="42" t="s">
        <v>158</v>
      </c>
      <c r="C61" s="30">
        <v>3630</v>
      </c>
      <c r="D61" s="30">
        <v>694</v>
      </c>
      <c r="E61" s="30">
        <v>1166</v>
      </c>
      <c r="F61" s="30">
        <v>760</v>
      </c>
      <c r="G61" s="30">
        <v>1010</v>
      </c>
    </row>
    <row r="62" spans="1:7" s="35" customFormat="1" ht="15.75" customHeight="1">
      <c r="A62" s="14">
        <v>7</v>
      </c>
      <c r="B62" s="31" t="s">
        <v>152</v>
      </c>
      <c r="C62" s="32">
        <v>2630</v>
      </c>
      <c r="D62" s="34">
        <v>530</v>
      </c>
      <c r="E62" s="34">
        <v>780</v>
      </c>
      <c r="F62" s="34">
        <v>600</v>
      </c>
      <c r="G62" s="34">
        <v>720</v>
      </c>
    </row>
    <row r="63" spans="1:7" s="35" customFormat="1" ht="15.75" customHeight="1">
      <c r="A63" s="14">
        <v>9</v>
      </c>
      <c r="B63" s="31" t="s">
        <v>153</v>
      </c>
      <c r="C63" s="32">
        <v>1000</v>
      </c>
      <c r="D63" s="34">
        <v>164</v>
      </c>
      <c r="E63" s="34">
        <v>386</v>
      </c>
      <c r="F63" s="34">
        <v>160</v>
      </c>
      <c r="G63" s="34">
        <v>290</v>
      </c>
    </row>
    <row r="64" spans="1:7" s="13" customFormat="1" ht="24.75" customHeight="1">
      <c r="A64" s="14">
        <v>1</v>
      </c>
      <c r="B64" s="27" t="s">
        <v>163</v>
      </c>
      <c r="C64" s="23">
        <v>6925</v>
      </c>
      <c r="D64" s="23">
        <v>918</v>
      </c>
      <c r="E64" s="23">
        <v>2973</v>
      </c>
      <c r="F64" s="23">
        <v>1238</v>
      </c>
      <c r="G64" s="23">
        <v>1796</v>
      </c>
    </row>
    <row r="65" spans="1:7" s="36" customFormat="1" ht="16.5" customHeight="1">
      <c r="A65" s="14">
        <v>2</v>
      </c>
      <c r="B65" s="30" t="s">
        <v>151</v>
      </c>
      <c r="C65" s="30">
        <v>3326</v>
      </c>
      <c r="D65" s="30">
        <v>555</v>
      </c>
      <c r="E65" s="30">
        <v>1320</v>
      </c>
      <c r="F65" s="30">
        <v>663</v>
      </c>
      <c r="G65" s="30">
        <v>788</v>
      </c>
    </row>
    <row r="66" spans="1:7" s="35" customFormat="1" ht="15.75" customHeight="1">
      <c r="A66" s="14"/>
      <c r="B66" s="31" t="s">
        <v>152</v>
      </c>
      <c r="C66" s="32">
        <v>2351</v>
      </c>
      <c r="D66" s="32">
        <v>265</v>
      </c>
      <c r="E66" s="32">
        <v>939</v>
      </c>
      <c r="F66" s="32">
        <v>541</v>
      </c>
      <c r="G66" s="32">
        <v>606</v>
      </c>
    </row>
    <row r="67" spans="1:7" s="35" customFormat="1" ht="15.75" customHeight="1">
      <c r="A67" s="14"/>
      <c r="B67" s="31" t="s">
        <v>153</v>
      </c>
      <c r="C67" s="32">
        <v>975</v>
      </c>
      <c r="D67" s="32">
        <v>290</v>
      </c>
      <c r="E67" s="32">
        <v>381</v>
      </c>
      <c r="F67" s="32">
        <v>122</v>
      </c>
      <c r="G67" s="32">
        <v>182</v>
      </c>
    </row>
    <row r="68" spans="1:7" s="36" customFormat="1" ht="17.100000000000001" customHeight="1">
      <c r="A68" s="14">
        <v>2</v>
      </c>
      <c r="B68" s="29" t="s">
        <v>158</v>
      </c>
      <c r="C68" s="30">
        <v>3599</v>
      </c>
      <c r="D68" s="30">
        <v>363</v>
      </c>
      <c r="E68" s="30">
        <v>1653</v>
      </c>
      <c r="F68" s="30">
        <v>575</v>
      </c>
      <c r="G68" s="30">
        <v>1008</v>
      </c>
    </row>
    <row r="69" spans="1:7" s="35" customFormat="1" ht="15.75" customHeight="1">
      <c r="A69" s="14"/>
      <c r="B69" s="31" t="s">
        <v>152</v>
      </c>
      <c r="C69" s="32">
        <v>2799</v>
      </c>
      <c r="D69" s="32">
        <v>260</v>
      </c>
      <c r="E69" s="32">
        <v>1212</v>
      </c>
      <c r="F69" s="32">
        <v>516</v>
      </c>
      <c r="G69" s="32">
        <v>811</v>
      </c>
    </row>
    <row r="70" spans="1:7" s="35" customFormat="1" ht="15.75" customHeight="1">
      <c r="A70" s="14"/>
      <c r="B70" s="31" t="s">
        <v>153</v>
      </c>
      <c r="C70" s="32">
        <v>800</v>
      </c>
      <c r="D70" s="32">
        <v>103</v>
      </c>
      <c r="E70" s="32">
        <v>441</v>
      </c>
      <c r="F70" s="32">
        <v>59</v>
      </c>
      <c r="G70" s="32">
        <v>197</v>
      </c>
    </row>
    <row r="71" spans="1:7" s="46" customFormat="1" ht="29.25" customHeight="1">
      <c r="A71" s="47">
        <v>1</v>
      </c>
      <c r="B71" s="27" t="s">
        <v>137</v>
      </c>
      <c r="C71" s="23">
        <v>4700</v>
      </c>
      <c r="D71" s="23">
        <v>691</v>
      </c>
      <c r="E71" s="23">
        <v>1697</v>
      </c>
      <c r="F71" s="23">
        <v>1164</v>
      </c>
      <c r="G71" s="23">
        <v>1148</v>
      </c>
    </row>
    <row r="72" spans="1:7" s="35" customFormat="1" ht="15.75" customHeight="1">
      <c r="A72" s="14">
        <v>2</v>
      </c>
      <c r="B72" s="30" t="s">
        <v>151</v>
      </c>
      <c r="C72" s="30">
        <v>4700</v>
      </c>
      <c r="D72" s="30">
        <v>691</v>
      </c>
      <c r="E72" s="30">
        <v>1697</v>
      </c>
      <c r="F72" s="30">
        <v>1164</v>
      </c>
      <c r="G72" s="30">
        <v>1148</v>
      </c>
    </row>
    <row r="73" spans="1:7" s="35" customFormat="1" ht="15.75" customHeight="1">
      <c r="A73" s="14">
        <v>7</v>
      </c>
      <c r="B73" s="31" t="s">
        <v>152</v>
      </c>
      <c r="C73" s="32">
        <v>4410</v>
      </c>
      <c r="D73" s="34">
        <v>575</v>
      </c>
      <c r="E73" s="34">
        <v>1540</v>
      </c>
      <c r="F73" s="34">
        <v>1147</v>
      </c>
      <c r="G73" s="34">
        <v>1148</v>
      </c>
    </row>
    <row r="74" spans="1:7" s="35" customFormat="1" ht="15.75" customHeight="1">
      <c r="A74" s="14">
        <v>9</v>
      </c>
      <c r="B74" s="31" t="s">
        <v>153</v>
      </c>
      <c r="C74" s="32">
        <v>290</v>
      </c>
      <c r="D74" s="34">
        <v>116</v>
      </c>
      <c r="E74" s="34">
        <v>157</v>
      </c>
      <c r="F74" s="34">
        <v>17</v>
      </c>
      <c r="G74" s="34">
        <v>0</v>
      </c>
    </row>
    <row r="75" spans="1:7" s="46" customFormat="1" ht="29.25" customHeight="1">
      <c r="A75" s="47">
        <v>1</v>
      </c>
      <c r="B75" s="27" t="s">
        <v>164</v>
      </c>
      <c r="C75" s="23">
        <v>1645</v>
      </c>
      <c r="D75" s="23">
        <v>384</v>
      </c>
      <c r="E75" s="23">
        <v>539</v>
      </c>
      <c r="F75" s="23">
        <v>272</v>
      </c>
      <c r="G75" s="23">
        <v>450</v>
      </c>
    </row>
    <row r="76" spans="1:7" s="35" customFormat="1" ht="15.75" customHeight="1">
      <c r="A76" s="14">
        <v>2</v>
      </c>
      <c r="B76" s="42" t="s">
        <v>158</v>
      </c>
      <c r="C76" s="30">
        <v>1645</v>
      </c>
      <c r="D76" s="30">
        <v>384</v>
      </c>
      <c r="E76" s="30">
        <v>539</v>
      </c>
      <c r="F76" s="30">
        <v>272</v>
      </c>
      <c r="G76" s="30">
        <v>450</v>
      </c>
    </row>
    <row r="77" spans="1:7" s="35" customFormat="1" ht="15.75" customHeight="1">
      <c r="A77" s="14">
        <v>7</v>
      </c>
      <c r="B77" s="31" t="s">
        <v>152</v>
      </c>
      <c r="C77" s="32">
        <v>1245</v>
      </c>
      <c r="D77" s="34">
        <v>260</v>
      </c>
      <c r="E77" s="34">
        <v>378</v>
      </c>
      <c r="F77" s="34">
        <v>216</v>
      </c>
      <c r="G77" s="34">
        <v>391</v>
      </c>
    </row>
    <row r="78" spans="1:7" s="35" customFormat="1" ht="15.75" customHeight="1">
      <c r="A78" s="14">
        <v>9</v>
      </c>
      <c r="B78" s="31" t="s">
        <v>153</v>
      </c>
      <c r="C78" s="32">
        <v>400</v>
      </c>
      <c r="D78" s="34">
        <v>124</v>
      </c>
      <c r="E78" s="34">
        <v>161</v>
      </c>
      <c r="F78" s="34">
        <v>56</v>
      </c>
      <c r="G78" s="34">
        <v>59</v>
      </c>
    </row>
    <row r="79" spans="1:7" s="44" customFormat="1" ht="32.25" customHeight="1">
      <c r="A79" s="14">
        <v>1</v>
      </c>
      <c r="B79" s="48" t="s">
        <v>58</v>
      </c>
      <c r="C79" s="23">
        <v>1643</v>
      </c>
      <c r="D79" s="23">
        <v>332</v>
      </c>
      <c r="E79" s="23">
        <v>472</v>
      </c>
      <c r="F79" s="23">
        <v>400</v>
      </c>
      <c r="G79" s="23">
        <v>439</v>
      </c>
    </row>
    <row r="80" spans="1:7" s="36" customFormat="1" ht="16.5" customHeight="1">
      <c r="A80" s="14">
        <v>2</v>
      </c>
      <c r="B80" s="38" t="s">
        <v>151</v>
      </c>
      <c r="C80" s="30">
        <v>238</v>
      </c>
      <c r="D80" s="30">
        <v>32</v>
      </c>
      <c r="E80" s="30">
        <v>68</v>
      </c>
      <c r="F80" s="30">
        <v>48</v>
      </c>
      <c r="G80" s="30">
        <v>90</v>
      </c>
    </row>
    <row r="81" spans="1:7" s="35" customFormat="1" ht="15.75" customHeight="1">
      <c r="A81" s="14"/>
      <c r="B81" s="31" t="s">
        <v>152</v>
      </c>
      <c r="C81" s="32">
        <v>148</v>
      </c>
      <c r="D81" s="34">
        <v>11</v>
      </c>
      <c r="E81" s="34">
        <v>45</v>
      </c>
      <c r="F81" s="34">
        <v>26</v>
      </c>
      <c r="G81" s="34">
        <v>66</v>
      </c>
    </row>
    <row r="82" spans="1:7" s="35" customFormat="1" ht="15.75" customHeight="1">
      <c r="A82" s="14"/>
      <c r="B82" s="31" t="s">
        <v>153</v>
      </c>
      <c r="C82" s="32">
        <v>90</v>
      </c>
      <c r="D82" s="34">
        <v>21</v>
      </c>
      <c r="E82" s="34">
        <v>23</v>
      </c>
      <c r="F82" s="34">
        <v>22</v>
      </c>
      <c r="G82" s="34">
        <v>24</v>
      </c>
    </row>
    <row r="83" spans="1:7" s="36" customFormat="1" ht="20.25" customHeight="1">
      <c r="A83" s="14">
        <v>2</v>
      </c>
      <c r="B83" s="38" t="s">
        <v>158</v>
      </c>
      <c r="C83" s="49">
        <v>135</v>
      </c>
      <c r="D83" s="30">
        <v>0</v>
      </c>
      <c r="E83" s="30">
        <v>68</v>
      </c>
      <c r="F83" s="30">
        <v>34</v>
      </c>
      <c r="G83" s="30">
        <v>33</v>
      </c>
    </row>
    <row r="84" spans="1:7" s="35" customFormat="1" ht="15.75" customHeight="1">
      <c r="A84" s="14"/>
      <c r="B84" s="31" t="s">
        <v>152</v>
      </c>
      <c r="C84" s="32"/>
      <c r="D84" s="34"/>
      <c r="E84" s="34"/>
      <c r="F84" s="34"/>
      <c r="G84" s="34"/>
    </row>
    <row r="85" spans="1:7" s="35" customFormat="1" ht="15.75" customHeight="1">
      <c r="A85" s="14"/>
      <c r="B85" s="31" t="s">
        <v>153</v>
      </c>
      <c r="C85" s="39">
        <v>135</v>
      </c>
      <c r="D85" s="34"/>
      <c r="E85" s="34">
        <v>68</v>
      </c>
      <c r="F85" s="34">
        <v>34</v>
      </c>
      <c r="G85" s="34">
        <v>33</v>
      </c>
    </row>
    <row r="86" spans="1:7" s="35" customFormat="1" ht="15.75" customHeight="1">
      <c r="A86" s="14">
        <v>2</v>
      </c>
      <c r="B86" s="38" t="s">
        <v>165</v>
      </c>
      <c r="C86" s="49">
        <v>1270</v>
      </c>
      <c r="D86" s="34">
        <v>300</v>
      </c>
      <c r="E86" s="34">
        <v>336</v>
      </c>
      <c r="F86" s="34">
        <v>318</v>
      </c>
      <c r="G86" s="34">
        <v>316</v>
      </c>
    </row>
    <row r="87" spans="1:7" s="13" customFormat="1" ht="38.25" customHeight="1">
      <c r="A87" s="14">
        <v>1</v>
      </c>
      <c r="B87" s="50" t="s">
        <v>60</v>
      </c>
      <c r="C87" s="23">
        <v>1005</v>
      </c>
      <c r="D87" s="23">
        <v>191</v>
      </c>
      <c r="E87" s="23">
        <v>261</v>
      </c>
      <c r="F87" s="23">
        <v>270</v>
      </c>
      <c r="G87" s="23">
        <v>283</v>
      </c>
    </row>
    <row r="88" spans="1:7" s="36" customFormat="1" ht="17.100000000000001" customHeight="1">
      <c r="A88" s="14">
        <v>2</v>
      </c>
      <c r="B88" s="38" t="s">
        <v>151</v>
      </c>
      <c r="C88" s="30">
        <v>1005</v>
      </c>
      <c r="D88" s="30">
        <v>191</v>
      </c>
      <c r="E88" s="30">
        <v>261</v>
      </c>
      <c r="F88" s="30">
        <v>270</v>
      </c>
      <c r="G88" s="30">
        <v>283</v>
      </c>
    </row>
    <row r="89" spans="1:7" s="36" customFormat="1" ht="17.100000000000001" customHeight="1">
      <c r="A89" s="14"/>
      <c r="B89" s="31" t="s">
        <v>152</v>
      </c>
      <c r="C89" s="32">
        <v>655</v>
      </c>
      <c r="D89" s="34">
        <v>105</v>
      </c>
      <c r="E89" s="34">
        <v>155</v>
      </c>
      <c r="F89" s="34">
        <v>190</v>
      </c>
      <c r="G89" s="34">
        <v>205</v>
      </c>
    </row>
    <row r="90" spans="1:7" s="35" customFormat="1" ht="15.75" customHeight="1">
      <c r="A90" s="14"/>
      <c r="B90" s="31" t="s">
        <v>153</v>
      </c>
      <c r="C90" s="32">
        <v>350</v>
      </c>
      <c r="D90" s="34">
        <v>86</v>
      </c>
      <c r="E90" s="34">
        <v>106</v>
      </c>
      <c r="F90" s="34">
        <v>80</v>
      </c>
      <c r="G90" s="34">
        <v>78</v>
      </c>
    </row>
    <row r="91" spans="1:7" s="13" customFormat="1" ht="39" customHeight="1">
      <c r="A91" s="14">
        <v>1</v>
      </c>
      <c r="B91" s="48" t="s">
        <v>61</v>
      </c>
      <c r="C91" s="23">
        <v>4661</v>
      </c>
      <c r="D91" s="23">
        <v>1061</v>
      </c>
      <c r="E91" s="23">
        <v>3600</v>
      </c>
      <c r="F91" s="23">
        <v>0</v>
      </c>
      <c r="G91" s="23">
        <v>0</v>
      </c>
    </row>
    <row r="92" spans="1:7" s="36" customFormat="1" ht="17.100000000000001" customHeight="1">
      <c r="A92" s="14">
        <v>2</v>
      </c>
      <c r="B92" s="38" t="s">
        <v>151</v>
      </c>
      <c r="C92" s="30">
        <v>1439</v>
      </c>
      <c r="D92" s="30">
        <v>310</v>
      </c>
      <c r="E92" s="30">
        <v>1129</v>
      </c>
      <c r="F92" s="30">
        <v>0</v>
      </c>
      <c r="G92" s="30">
        <v>0</v>
      </c>
    </row>
    <row r="93" spans="1:7" s="35" customFormat="1" ht="15.75" customHeight="1">
      <c r="A93" s="14"/>
      <c r="B93" s="31" t="s">
        <v>152</v>
      </c>
      <c r="C93" s="32">
        <v>1107</v>
      </c>
      <c r="D93" s="34">
        <v>233</v>
      </c>
      <c r="E93" s="34">
        <v>874</v>
      </c>
      <c r="F93" s="34"/>
      <c r="G93" s="34"/>
    </row>
    <row r="94" spans="1:7" s="35" customFormat="1" ht="15.75" customHeight="1">
      <c r="A94" s="14"/>
      <c r="B94" s="31" t="s">
        <v>153</v>
      </c>
      <c r="C94" s="32">
        <v>332</v>
      </c>
      <c r="D94" s="34">
        <v>77</v>
      </c>
      <c r="E94" s="34">
        <v>255</v>
      </c>
      <c r="F94" s="34"/>
      <c r="G94" s="34"/>
    </row>
    <row r="95" spans="1:7" s="35" customFormat="1" ht="15.75" customHeight="1">
      <c r="A95" s="14">
        <v>2</v>
      </c>
      <c r="B95" s="38" t="s">
        <v>158</v>
      </c>
      <c r="C95" s="49">
        <v>3218</v>
      </c>
      <c r="D95" s="30">
        <v>751</v>
      </c>
      <c r="E95" s="30">
        <v>2467</v>
      </c>
      <c r="F95" s="30">
        <v>0</v>
      </c>
      <c r="G95" s="30">
        <v>0</v>
      </c>
    </row>
    <row r="96" spans="1:7" s="35" customFormat="1" ht="15.75" customHeight="1">
      <c r="A96" s="14"/>
      <c r="B96" s="31" t="s">
        <v>152</v>
      </c>
      <c r="C96" s="32">
        <v>2725</v>
      </c>
      <c r="D96" s="34">
        <v>681</v>
      </c>
      <c r="E96" s="34">
        <v>2044</v>
      </c>
      <c r="F96" s="34"/>
      <c r="G96" s="34"/>
    </row>
    <row r="97" spans="1:7" s="35" customFormat="1" ht="15.75" customHeight="1">
      <c r="A97" s="14"/>
      <c r="B97" s="31" t="s">
        <v>153</v>
      </c>
      <c r="C97" s="39">
        <v>493</v>
      </c>
      <c r="D97" s="34">
        <v>70</v>
      </c>
      <c r="E97" s="34">
        <v>423</v>
      </c>
      <c r="F97" s="34"/>
      <c r="G97" s="34"/>
    </row>
    <row r="98" spans="1:7" s="35" customFormat="1" ht="15.75" customHeight="1">
      <c r="A98" s="14">
        <v>2</v>
      </c>
      <c r="B98" s="38" t="s">
        <v>166</v>
      </c>
      <c r="C98" s="49">
        <v>4</v>
      </c>
      <c r="D98" s="30">
        <v>0</v>
      </c>
      <c r="E98" s="30">
        <v>4</v>
      </c>
      <c r="F98" s="30">
        <v>0</v>
      </c>
      <c r="G98" s="30">
        <v>0</v>
      </c>
    </row>
    <row r="99" spans="1:7" s="35" customFormat="1" ht="15.75" customHeight="1">
      <c r="A99" s="14"/>
      <c r="B99" s="31" t="s">
        <v>152</v>
      </c>
      <c r="C99" s="32">
        <v>2</v>
      </c>
      <c r="D99" s="34"/>
      <c r="E99" s="34">
        <v>2</v>
      </c>
      <c r="F99" s="34"/>
      <c r="G99" s="34"/>
    </row>
    <row r="100" spans="1:7" s="35" customFormat="1" ht="15.75" customHeight="1">
      <c r="A100" s="14"/>
      <c r="B100" s="31" t="s">
        <v>153</v>
      </c>
      <c r="C100" s="39">
        <v>2</v>
      </c>
      <c r="D100" s="34"/>
      <c r="E100" s="34">
        <v>2</v>
      </c>
      <c r="F100" s="34"/>
      <c r="G100" s="34"/>
    </row>
    <row r="101" spans="1:7" s="13" customFormat="1" ht="39" customHeight="1">
      <c r="A101" s="14">
        <v>1</v>
      </c>
      <c r="B101" s="48" t="s">
        <v>176</v>
      </c>
      <c r="C101" s="23">
        <v>4970</v>
      </c>
      <c r="D101" s="23">
        <v>0</v>
      </c>
      <c r="E101" s="23">
        <v>0</v>
      </c>
      <c r="F101" s="23">
        <v>2485</v>
      </c>
      <c r="G101" s="23">
        <v>2485</v>
      </c>
    </row>
    <row r="102" spans="1:7" s="36" customFormat="1" ht="17.100000000000001" customHeight="1">
      <c r="A102" s="14">
        <v>2</v>
      </c>
      <c r="B102" s="38" t="s">
        <v>151</v>
      </c>
      <c r="C102" s="30">
        <v>1751</v>
      </c>
      <c r="D102" s="30">
        <v>0</v>
      </c>
      <c r="E102" s="30">
        <v>0</v>
      </c>
      <c r="F102" s="30">
        <v>875</v>
      </c>
      <c r="G102" s="30">
        <v>876</v>
      </c>
    </row>
    <row r="103" spans="1:7" s="35" customFormat="1" ht="15.75" customHeight="1">
      <c r="A103" s="14"/>
      <c r="B103" s="31" t="s">
        <v>152</v>
      </c>
      <c r="C103" s="32">
        <v>1408</v>
      </c>
      <c r="D103" s="34"/>
      <c r="E103" s="34"/>
      <c r="F103" s="34">
        <v>704</v>
      </c>
      <c r="G103" s="34">
        <v>704</v>
      </c>
    </row>
    <row r="104" spans="1:7" s="35" customFormat="1" ht="15.75" customHeight="1">
      <c r="A104" s="14"/>
      <c r="B104" s="31" t="s">
        <v>153</v>
      </c>
      <c r="C104" s="32">
        <v>343</v>
      </c>
      <c r="D104" s="34"/>
      <c r="E104" s="34"/>
      <c r="F104" s="34">
        <v>171</v>
      </c>
      <c r="G104" s="34">
        <v>172</v>
      </c>
    </row>
    <row r="105" spans="1:7" s="35" customFormat="1" ht="15.75" customHeight="1">
      <c r="A105" s="14">
        <v>2</v>
      </c>
      <c r="B105" s="38" t="s">
        <v>158</v>
      </c>
      <c r="C105" s="49">
        <v>3217</v>
      </c>
      <c r="D105" s="30">
        <v>0</v>
      </c>
      <c r="E105" s="30">
        <v>0</v>
      </c>
      <c r="F105" s="30">
        <v>1609</v>
      </c>
      <c r="G105" s="30">
        <v>1608</v>
      </c>
    </row>
    <row r="106" spans="1:7" s="35" customFormat="1" ht="15.75" customHeight="1">
      <c r="A106" s="14"/>
      <c r="B106" s="31" t="s">
        <v>152</v>
      </c>
      <c r="C106" s="32">
        <v>2565</v>
      </c>
      <c r="D106" s="34"/>
      <c r="E106" s="34"/>
      <c r="F106" s="34">
        <v>1282</v>
      </c>
      <c r="G106" s="34">
        <v>1283</v>
      </c>
    </row>
    <row r="107" spans="1:7" s="35" customFormat="1" ht="15.75" customHeight="1">
      <c r="A107" s="14"/>
      <c r="B107" s="31" t="s">
        <v>153</v>
      </c>
      <c r="C107" s="39">
        <v>652</v>
      </c>
      <c r="D107" s="34"/>
      <c r="E107" s="34"/>
      <c r="F107" s="34">
        <v>327</v>
      </c>
      <c r="G107" s="34">
        <v>325</v>
      </c>
    </row>
    <row r="108" spans="1:7" s="35" customFormat="1" ht="15.75" customHeight="1">
      <c r="A108" s="14">
        <v>2</v>
      </c>
      <c r="B108" s="38" t="s">
        <v>166</v>
      </c>
      <c r="C108" s="49">
        <v>2</v>
      </c>
      <c r="D108" s="30">
        <v>0</v>
      </c>
      <c r="E108" s="30">
        <v>0</v>
      </c>
      <c r="F108" s="30">
        <v>1</v>
      </c>
      <c r="G108" s="30">
        <v>1</v>
      </c>
    </row>
    <row r="109" spans="1:7" s="35" customFormat="1" ht="15.75" customHeight="1">
      <c r="A109" s="14"/>
      <c r="B109" s="31" t="s">
        <v>152</v>
      </c>
      <c r="C109" s="32">
        <v>2</v>
      </c>
      <c r="D109" s="34"/>
      <c r="E109" s="34"/>
      <c r="F109" s="34">
        <v>1</v>
      </c>
      <c r="G109" s="34">
        <v>1</v>
      </c>
    </row>
    <row r="110" spans="1:7" s="35" customFormat="1" ht="15.75" customHeight="1">
      <c r="A110" s="14"/>
      <c r="B110" s="31" t="s">
        <v>153</v>
      </c>
      <c r="C110" s="39"/>
      <c r="D110" s="34"/>
      <c r="E110" s="34"/>
      <c r="F110" s="34">
        <v>0</v>
      </c>
      <c r="G110" s="34">
        <v>0</v>
      </c>
    </row>
    <row r="111" spans="1:7" s="13" customFormat="1" ht="39" customHeight="1">
      <c r="A111" s="14">
        <v>1</v>
      </c>
      <c r="B111" s="48" t="s">
        <v>167</v>
      </c>
      <c r="C111" s="23">
        <v>935</v>
      </c>
      <c r="D111" s="23">
        <v>62</v>
      </c>
      <c r="E111" s="23">
        <v>356</v>
      </c>
      <c r="F111" s="23">
        <v>259</v>
      </c>
      <c r="G111" s="23">
        <v>258</v>
      </c>
    </row>
    <row r="112" spans="1:7" s="36" customFormat="1" ht="17.100000000000001" customHeight="1">
      <c r="A112" s="14">
        <v>2</v>
      </c>
      <c r="B112" s="38" t="s">
        <v>151</v>
      </c>
      <c r="C112" s="30">
        <v>935</v>
      </c>
      <c r="D112" s="30">
        <v>62</v>
      </c>
      <c r="E112" s="30">
        <v>356</v>
      </c>
      <c r="F112" s="30">
        <v>259</v>
      </c>
      <c r="G112" s="30">
        <v>258</v>
      </c>
    </row>
    <row r="113" spans="1:7" s="35" customFormat="1" ht="15.75" customHeight="1">
      <c r="A113" s="14"/>
      <c r="B113" s="31" t="s">
        <v>152</v>
      </c>
      <c r="C113" s="32">
        <v>885</v>
      </c>
      <c r="D113" s="34">
        <v>56</v>
      </c>
      <c r="E113" s="34">
        <v>336</v>
      </c>
      <c r="F113" s="34">
        <v>246</v>
      </c>
      <c r="G113" s="34">
        <v>247</v>
      </c>
    </row>
    <row r="114" spans="1:7" s="35" customFormat="1" ht="15.75" customHeight="1">
      <c r="A114" s="14"/>
      <c r="B114" s="31" t="s">
        <v>153</v>
      </c>
      <c r="C114" s="32">
        <v>50</v>
      </c>
      <c r="D114" s="34">
        <v>6</v>
      </c>
      <c r="E114" s="34">
        <v>20</v>
      </c>
      <c r="F114" s="34">
        <v>13</v>
      </c>
      <c r="G114" s="34">
        <v>11</v>
      </c>
    </row>
    <row r="115" spans="1:7" s="13" customFormat="1" ht="30" customHeight="1">
      <c r="A115" s="14">
        <v>1</v>
      </c>
      <c r="B115" s="27" t="s">
        <v>65</v>
      </c>
      <c r="C115" s="23">
        <v>26023</v>
      </c>
      <c r="D115" s="23">
        <v>611</v>
      </c>
      <c r="E115" s="23">
        <v>827</v>
      </c>
      <c r="F115" s="23">
        <v>12610</v>
      </c>
      <c r="G115" s="23">
        <v>11975</v>
      </c>
    </row>
    <row r="116" spans="1:7" s="36" customFormat="1" ht="17.100000000000001" customHeight="1">
      <c r="A116" s="14">
        <v>2</v>
      </c>
      <c r="B116" s="38" t="s">
        <v>151</v>
      </c>
      <c r="C116" s="30">
        <v>22823</v>
      </c>
      <c r="D116" s="30">
        <v>148</v>
      </c>
      <c r="E116" s="30">
        <v>335</v>
      </c>
      <c r="F116" s="30">
        <v>11488</v>
      </c>
      <c r="G116" s="30">
        <v>10852</v>
      </c>
    </row>
    <row r="117" spans="1:7" s="35" customFormat="1" ht="15.75" customHeight="1">
      <c r="A117" s="14"/>
      <c r="B117" s="31" t="s">
        <v>152</v>
      </c>
      <c r="C117" s="32">
        <v>14933</v>
      </c>
      <c r="D117" s="34">
        <v>14</v>
      </c>
      <c r="E117" s="34">
        <v>305</v>
      </c>
      <c r="F117" s="34">
        <v>7555</v>
      </c>
      <c r="G117" s="34">
        <v>7059</v>
      </c>
    </row>
    <row r="118" spans="1:7" s="35" customFormat="1" ht="15.75" customHeight="1">
      <c r="A118" s="14"/>
      <c r="B118" s="31" t="s">
        <v>153</v>
      </c>
      <c r="C118" s="32">
        <v>7890</v>
      </c>
      <c r="D118" s="34">
        <v>134</v>
      </c>
      <c r="E118" s="34">
        <v>30</v>
      </c>
      <c r="F118" s="34">
        <v>3933</v>
      </c>
      <c r="G118" s="34">
        <v>3793</v>
      </c>
    </row>
    <row r="119" spans="1:7" s="35" customFormat="1" ht="15.75" customHeight="1">
      <c r="A119" s="14">
        <v>2</v>
      </c>
      <c r="B119" s="38" t="s">
        <v>158</v>
      </c>
      <c r="C119" s="49">
        <v>3200</v>
      </c>
      <c r="D119" s="30">
        <v>463</v>
      </c>
      <c r="E119" s="30">
        <v>492</v>
      </c>
      <c r="F119" s="30">
        <v>1122</v>
      </c>
      <c r="G119" s="30">
        <v>1123</v>
      </c>
    </row>
    <row r="120" spans="1:7" s="35" customFormat="1" ht="15.75" customHeight="1">
      <c r="A120" s="14"/>
      <c r="B120" s="31" t="s">
        <v>152</v>
      </c>
      <c r="C120" s="32">
        <v>2</v>
      </c>
      <c r="D120" s="34">
        <v>2</v>
      </c>
      <c r="E120" s="34"/>
      <c r="F120" s="34"/>
      <c r="G120" s="34"/>
    </row>
    <row r="121" spans="1:7" s="35" customFormat="1" ht="15.75" customHeight="1">
      <c r="A121" s="14"/>
      <c r="B121" s="31" t="s">
        <v>153</v>
      </c>
      <c r="C121" s="39">
        <v>3198</v>
      </c>
      <c r="D121" s="34">
        <v>461</v>
      </c>
      <c r="E121" s="34">
        <v>492</v>
      </c>
      <c r="F121" s="34">
        <v>1122</v>
      </c>
      <c r="G121" s="34">
        <v>1123</v>
      </c>
    </row>
    <row r="122" spans="1:7" s="44" customFormat="1" ht="19.5" customHeight="1">
      <c r="A122" s="14">
        <v>3</v>
      </c>
      <c r="B122" s="27" t="s">
        <v>168</v>
      </c>
      <c r="C122" s="45">
        <v>54841</v>
      </c>
      <c r="D122" s="45">
        <v>5554</v>
      </c>
      <c r="E122" s="45">
        <v>10296</v>
      </c>
      <c r="F122" s="45">
        <v>19514</v>
      </c>
      <c r="G122" s="45">
        <v>19477</v>
      </c>
    </row>
    <row r="123" spans="1:7" s="44" customFormat="1" ht="19.5" customHeight="1">
      <c r="A123" s="14">
        <v>3</v>
      </c>
      <c r="B123" s="27" t="s">
        <v>169</v>
      </c>
      <c r="C123" s="45">
        <v>31321</v>
      </c>
      <c r="D123" s="45">
        <v>4889</v>
      </c>
      <c r="E123" s="45">
        <v>10007</v>
      </c>
      <c r="F123" s="45">
        <v>7160</v>
      </c>
      <c r="G123" s="45">
        <v>9265</v>
      </c>
    </row>
    <row r="124" spans="1:7" s="44" customFormat="1" ht="19.5" customHeight="1">
      <c r="A124" s="14">
        <v>3</v>
      </c>
      <c r="B124" s="27" t="s">
        <v>170</v>
      </c>
      <c r="C124" s="51">
        <v>1270</v>
      </c>
      <c r="D124" s="45">
        <v>300</v>
      </c>
      <c r="E124" s="45">
        <v>336</v>
      </c>
      <c r="F124" s="45">
        <v>318</v>
      </c>
      <c r="G124" s="45">
        <v>316</v>
      </c>
    </row>
    <row r="125" spans="1:7" ht="15.75" thickBot="1">
      <c r="B125" s="52" t="s">
        <v>171</v>
      </c>
      <c r="C125" s="56">
        <v>276</v>
      </c>
    </row>
    <row r="126" spans="1:7" ht="26.25" customHeight="1" thickBot="1">
      <c r="B126" s="57" t="s">
        <v>173</v>
      </c>
      <c r="C126" s="58">
        <v>55117</v>
      </c>
    </row>
    <row r="127" spans="1:7">
      <c r="C127" s="55">
        <v>0</v>
      </c>
    </row>
    <row r="128" spans="1:7">
      <c r="C128" s="55"/>
      <c r="D128" s="53"/>
      <c r="E128" s="53"/>
      <c r="F128" s="53"/>
      <c r="G128" s="53"/>
    </row>
    <row r="129" spans="2:7" ht="15.75" thickBot="1">
      <c r="B129" s="52" t="s">
        <v>174</v>
      </c>
      <c r="C129" s="56">
        <v>21</v>
      </c>
      <c r="D129" s="53"/>
      <c r="E129" s="53"/>
      <c r="F129" s="53"/>
      <c r="G129" s="53"/>
    </row>
    <row r="130" spans="2:7" ht="25.5" customHeight="1" thickBot="1">
      <c r="B130" s="57" t="s">
        <v>175</v>
      </c>
      <c r="C130" s="58">
        <v>31342</v>
      </c>
      <c r="D130" s="53"/>
      <c r="E130" s="53"/>
      <c r="F130" s="53"/>
      <c r="G130" s="53"/>
    </row>
    <row r="131" spans="2:7">
      <c r="C131" s="55">
        <v>0</v>
      </c>
      <c r="D131" s="53"/>
      <c r="E131" s="53"/>
      <c r="F131" s="53"/>
      <c r="G131" s="53"/>
    </row>
    <row r="132" spans="2:7">
      <c r="B132" s="59"/>
      <c r="D132" s="53"/>
      <c r="E132" s="53"/>
      <c r="F132" s="53"/>
      <c r="G132" s="53"/>
    </row>
  </sheetData>
  <autoFilter ref="A4:G124"/>
  <mergeCells count="1">
    <mergeCell ref="B2:C2"/>
  </mergeCells>
  <conditionalFormatting sqref="A1:XFD1048576">
    <cfRule type="expression" dxfId="923" priority="2157">
      <formula>$A1=3</formula>
    </cfRule>
    <cfRule type="expression" dxfId="922" priority="2158">
      <formula>$A1=2</formula>
    </cfRule>
    <cfRule type="expression" dxfId="921" priority="2159">
      <formula>$A1=1</formula>
    </cfRule>
  </conditionalFormatting>
  <conditionalFormatting sqref="D58:F63 G62:G63">
    <cfRule type="expression" dxfId="920" priority="2145">
      <formula>#REF!=3</formula>
    </cfRule>
    <cfRule type="expression" dxfId="919" priority="2146">
      <formula>#REF!=2</formula>
    </cfRule>
    <cfRule type="expression" dxfId="918" priority="2147">
      <formula>#REF!=1</formula>
    </cfRule>
  </conditionalFormatting>
  <conditionalFormatting sqref="B129:B130 B125:B126">
    <cfRule type="expression" dxfId="917" priority="2141">
      <formula>#REF!=4</formula>
    </cfRule>
    <cfRule type="expression" dxfId="916" priority="2142">
      <formula>#REF!=3</formula>
    </cfRule>
    <cfRule type="expression" dxfId="915" priority="2143">
      <formula>#REF!=2</formula>
    </cfRule>
    <cfRule type="expression" dxfId="914" priority="2144">
      <formula>#REF!=1</formula>
    </cfRule>
  </conditionalFormatting>
  <conditionalFormatting sqref="D99:G114">
    <cfRule type="expression" dxfId="913" priority="2138">
      <formula>$A99=3</formula>
    </cfRule>
    <cfRule type="expression" dxfId="912" priority="2139">
      <formula>$A99=2</formula>
    </cfRule>
    <cfRule type="expression" dxfId="911" priority="2140">
      <formula>$A99=1</formula>
    </cfRule>
  </conditionalFormatting>
  <conditionalFormatting sqref="D96:G96">
    <cfRule type="expression" dxfId="910" priority="2135">
      <formula>$A96=3</formula>
    </cfRule>
    <cfRule type="expression" dxfId="909" priority="2136">
      <formula>$A96=2</formula>
    </cfRule>
    <cfRule type="expression" dxfId="908" priority="2137">
      <formula>$A96=1</formula>
    </cfRule>
  </conditionalFormatting>
  <conditionalFormatting sqref="D97:G97">
    <cfRule type="expression" dxfId="907" priority="2132">
      <formula>$A97=3</formula>
    </cfRule>
    <cfRule type="expression" dxfId="906" priority="2133">
      <formula>$A97=2</formula>
    </cfRule>
    <cfRule type="expression" dxfId="905" priority="2134">
      <formula>$A97=1</formula>
    </cfRule>
  </conditionalFormatting>
  <conditionalFormatting sqref="D93:G93">
    <cfRule type="expression" dxfId="904" priority="2129">
      <formula>$A93=3</formula>
    </cfRule>
    <cfRule type="expression" dxfId="903" priority="2130">
      <formula>$A93=2</formula>
    </cfRule>
    <cfRule type="expression" dxfId="902" priority="2131">
      <formula>$A93=1</formula>
    </cfRule>
  </conditionalFormatting>
  <conditionalFormatting sqref="D94:G94">
    <cfRule type="expression" dxfId="901" priority="2126">
      <formula>$A94=3</formula>
    </cfRule>
    <cfRule type="expression" dxfId="900" priority="2127">
      <formula>$A94=2</formula>
    </cfRule>
    <cfRule type="expression" dxfId="899" priority="2128">
      <formula>$A94=1</formula>
    </cfRule>
  </conditionalFormatting>
  <conditionalFormatting sqref="D84:G84">
    <cfRule type="expression" dxfId="898" priority="2123">
      <formula>$A84=3</formula>
    </cfRule>
    <cfRule type="expression" dxfId="897" priority="2124">
      <formula>$A84=2</formula>
    </cfRule>
    <cfRule type="expression" dxfId="896" priority="2125">
      <formula>$A84=1</formula>
    </cfRule>
  </conditionalFormatting>
  <conditionalFormatting sqref="D85:G85">
    <cfRule type="expression" dxfId="895" priority="2120">
      <formula>$A85=3</formula>
    </cfRule>
    <cfRule type="expression" dxfId="894" priority="2121">
      <formula>$A85=2</formula>
    </cfRule>
    <cfRule type="expression" dxfId="893" priority="2122">
      <formula>$A85=1</formula>
    </cfRule>
  </conditionalFormatting>
  <conditionalFormatting sqref="D81:G81">
    <cfRule type="expression" dxfId="892" priority="2117">
      <formula>$A81=3</formula>
    </cfRule>
    <cfRule type="expression" dxfId="891" priority="2118">
      <formula>$A81=2</formula>
    </cfRule>
    <cfRule type="expression" dxfId="890" priority="2119">
      <formula>$A81=1</formula>
    </cfRule>
  </conditionalFormatting>
  <conditionalFormatting sqref="D82:G82">
    <cfRule type="expression" dxfId="889" priority="2114">
      <formula>$A82=3</formula>
    </cfRule>
    <cfRule type="expression" dxfId="888" priority="2115">
      <formula>$A82=2</formula>
    </cfRule>
    <cfRule type="expression" dxfId="887" priority="2116">
      <formula>$A82=1</formula>
    </cfRule>
  </conditionalFormatting>
  <conditionalFormatting sqref="D77:G77">
    <cfRule type="expression" dxfId="886" priority="2111">
      <formula>$A77=3</formula>
    </cfRule>
    <cfRule type="expression" dxfId="885" priority="2112">
      <formula>$A77=2</formula>
    </cfRule>
    <cfRule type="expression" dxfId="884" priority="2113">
      <formula>$A77=1</formula>
    </cfRule>
  </conditionalFormatting>
  <conditionalFormatting sqref="D78:G78">
    <cfRule type="expression" dxfId="883" priority="2108">
      <formula>$A78=3</formula>
    </cfRule>
    <cfRule type="expression" dxfId="882" priority="2109">
      <formula>$A78=2</formula>
    </cfRule>
    <cfRule type="expression" dxfId="881" priority="2110">
      <formula>$A78=1</formula>
    </cfRule>
  </conditionalFormatting>
  <conditionalFormatting sqref="D73:G73">
    <cfRule type="expression" dxfId="880" priority="2105">
      <formula>$A73=3</formula>
    </cfRule>
    <cfRule type="expression" dxfId="879" priority="2106">
      <formula>$A73=2</formula>
    </cfRule>
    <cfRule type="expression" dxfId="878" priority="2107">
      <formula>$A73=1</formula>
    </cfRule>
  </conditionalFormatting>
  <conditionalFormatting sqref="D74:G74">
    <cfRule type="expression" dxfId="877" priority="2102">
      <formula>$A74=3</formula>
    </cfRule>
    <cfRule type="expression" dxfId="876" priority="2103">
      <formula>$A74=2</formula>
    </cfRule>
    <cfRule type="expression" dxfId="875" priority="2104">
      <formula>$A74=1</formula>
    </cfRule>
  </conditionalFormatting>
  <conditionalFormatting sqref="D69:G69">
    <cfRule type="expression" dxfId="874" priority="2099">
      <formula>$A69=3</formula>
    </cfRule>
    <cfRule type="expression" dxfId="873" priority="2100">
      <formula>$A69=2</formula>
    </cfRule>
    <cfRule type="expression" dxfId="872" priority="2101">
      <formula>$A69=1</formula>
    </cfRule>
  </conditionalFormatting>
  <conditionalFormatting sqref="D70:G70">
    <cfRule type="expression" dxfId="871" priority="2096">
      <formula>$A70=3</formula>
    </cfRule>
    <cfRule type="expression" dxfId="870" priority="2097">
      <formula>$A70=2</formula>
    </cfRule>
    <cfRule type="expression" dxfId="869" priority="2098">
      <formula>$A70=1</formula>
    </cfRule>
  </conditionalFormatting>
  <conditionalFormatting sqref="D66:G66">
    <cfRule type="expression" dxfId="868" priority="2093">
      <formula>$A66=3</formula>
    </cfRule>
    <cfRule type="expression" dxfId="867" priority="2094">
      <formula>$A66=2</formula>
    </cfRule>
    <cfRule type="expression" dxfId="866" priority="2095">
      <formula>$A66=1</formula>
    </cfRule>
  </conditionalFormatting>
  <conditionalFormatting sqref="D67:G67">
    <cfRule type="expression" dxfId="865" priority="2090">
      <formula>$A67=3</formula>
    </cfRule>
    <cfRule type="expression" dxfId="864" priority="2091">
      <formula>$A67=2</formula>
    </cfRule>
    <cfRule type="expression" dxfId="863" priority="2092">
      <formula>$A67=1</formula>
    </cfRule>
  </conditionalFormatting>
  <conditionalFormatting sqref="D62:G62">
    <cfRule type="expression" dxfId="862" priority="2087">
      <formula>$A62=3</formula>
    </cfRule>
    <cfRule type="expression" dxfId="861" priority="2088">
      <formula>$A62=2</formula>
    </cfRule>
    <cfRule type="expression" dxfId="860" priority="2089">
      <formula>$A62=1</formula>
    </cfRule>
  </conditionalFormatting>
  <conditionalFormatting sqref="D63:G63">
    <cfRule type="expression" dxfId="859" priority="2084">
      <formula>$A63=3</formula>
    </cfRule>
    <cfRule type="expression" dxfId="858" priority="2085">
      <formula>$A63=2</formula>
    </cfRule>
    <cfRule type="expression" dxfId="857" priority="2086">
      <formula>$A63=1</formula>
    </cfRule>
  </conditionalFormatting>
  <conditionalFormatting sqref="D58:G58">
    <cfRule type="expression" dxfId="856" priority="2081">
      <formula>$A58=3</formula>
    </cfRule>
    <cfRule type="expression" dxfId="855" priority="2082">
      <formula>$A58=2</formula>
    </cfRule>
    <cfRule type="expression" dxfId="854" priority="2083">
      <formula>$A58=1</formula>
    </cfRule>
  </conditionalFormatting>
  <conditionalFormatting sqref="D59:G59">
    <cfRule type="expression" dxfId="853" priority="2078">
      <formula>$A59=3</formula>
    </cfRule>
    <cfRule type="expression" dxfId="852" priority="2079">
      <formula>$A59=2</formula>
    </cfRule>
    <cfRule type="expression" dxfId="851" priority="2080">
      <formula>$A59=1</formula>
    </cfRule>
  </conditionalFormatting>
  <conditionalFormatting sqref="D55:G55">
    <cfRule type="expression" dxfId="850" priority="2075">
      <formula>$A55=3</formula>
    </cfRule>
    <cfRule type="expression" dxfId="849" priority="2076">
      <formula>$A55=2</formula>
    </cfRule>
    <cfRule type="expression" dxfId="848" priority="2077">
      <formula>$A55=1</formula>
    </cfRule>
  </conditionalFormatting>
  <conditionalFormatting sqref="D56:G56">
    <cfRule type="expression" dxfId="847" priority="2072">
      <formula>$A56=3</formula>
    </cfRule>
    <cfRule type="expression" dxfId="846" priority="2073">
      <formula>$A56=2</formula>
    </cfRule>
    <cfRule type="expression" dxfId="845" priority="2074">
      <formula>$A56=1</formula>
    </cfRule>
  </conditionalFormatting>
  <conditionalFormatting sqref="D51:G51">
    <cfRule type="expression" dxfId="844" priority="2069">
      <formula>$A51=3</formula>
    </cfRule>
    <cfRule type="expression" dxfId="843" priority="2070">
      <formula>$A51=2</formula>
    </cfRule>
    <cfRule type="expression" dxfId="842" priority="2071">
      <formula>$A51=1</formula>
    </cfRule>
  </conditionalFormatting>
  <conditionalFormatting sqref="D52:G52">
    <cfRule type="expression" dxfId="841" priority="2066">
      <formula>$A52=3</formula>
    </cfRule>
    <cfRule type="expression" dxfId="840" priority="2067">
      <formula>$A52=2</formula>
    </cfRule>
    <cfRule type="expression" dxfId="839" priority="2068">
      <formula>$A52=1</formula>
    </cfRule>
  </conditionalFormatting>
  <conditionalFormatting sqref="D47:G47">
    <cfRule type="expression" dxfId="838" priority="2063">
      <formula>$A47=3</formula>
    </cfRule>
    <cfRule type="expression" dxfId="837" priority="2064">
      <formula>$A47=2</formula>
    </cfRule>
    <cfRule type="expression" dxfId="836" priority="2065">
      <formula>$A47=1</formula>
    </cfRule>
  </conditionalFormatting>
  <conditionalFormatting sqref="D48:G48">
    <cfRule type="expression" dxfId="835" priority="2060">
      <formula>$A48=3</formula>
    </cfRule>
    <cfRule type="expression" dxfId="834" priority="2061">
      <formula>$A48=2</formula>
    </cfRule>
    <cfRule type="expression" dxfId="833" priority="2062">
      <formula>$A48=1</formula>
    </cfRule>
  </conditionalFormatting>
  <conditionalFormatting sqref="D43:G43">
    <cfRule type="expression" dxfId="832" priority="2057">
      <formula>$A43=3</formula>
    </cfRule>
    <cfRule type="expression" dxfId="831" priority="2058">
      <formula>$A43=2</formula>
    </cfRule>
    <cfRule type="expression" dxfId="830" priority="2059">
      <formula>$A43=1</formula>
    </cfRule>
  </conditionalFormatting>
  <conditionalFormatting sqref="D44:G44">
    <cfRule type="expression" dxfId="829" priority="2054">
      <formula>$A44=3</formula>
    </cfRule>
    <cfRule type="expression" dxfId="828" priority="2055">
      <formula>$A44=2</formula>
    </cfRule>
    <cfRule type="expression" dxfId="827" priority="2056">
      <formula>$A44=1</formula>
    </cfRule>
  </conditionalFormatting>
  <conditionalFormatting sqref="D35:G35">
    <cfRule type="expression" dxfId="826" priority="2051">
      <formula>$A35=3</formula>
    </cfRule>
    <cfRule type="expression" dxfId="825" priority="2052">
      <formula>$A35=2</formula>
    </cfRule>
    <cfRule type="expression" dxfId="824" priority="2053">
      <formula>$A35=1</formula>
    </cfRule>
  </conditionalFormatting>
  <conditionalFormatting sqref="D36:G36">
    <cfRule type="expression" dxfId="823" priority="2048">
      <formula>$A36=3</formula>
    </cfRule>
    <cfRule type="expression" dxfId="822" priority="2049">
      <formula>$A36=2</formula>
    </cfRule>
    <cfRule type="expression" dxfId="821" priority="2050">
      <formula>$A36=1</formula>
    </cfRule>
  </conditionalFormatting>
  <conditionalFormatting sqref="D27:G27">
    <cfRule type="expression" dxfId="820" priority="2045">
      <formula>$A27=3</formula>
    </cfRule>
    <cfRule type="expression" dxfId="819" priority="2046">
      <formula>$A27=2</formula>
    </cfRule>
    <cfRule type="expression" dxfId="818" priority="2047">
      <formula>$A27=1</formula>
    </cfRule>
  </conditionalFormatting>
  <conditionalFormatting sqref="D28:G32">
    <cfRule type="expression" dxfId="817" priority="2042">
      <formula>$A28=3</formula>
    </cfRule>
    <cfRule type="expression" dxfId="816" priority="2043">
      <formula>$A28=2</formula>
    </cfRule>
    <cfRule type="expression" dxfId="815" priority="2044">
      <formula>$A28=1</formula>
    </cfRule>
  </conditionalFormatting>
  <conditionalFormatting sqref="D23:G23">
    <cfRule type="expression" dxfId="814" priority="2039">
      <formula>$A23=3</formula>
    </cfRule>
    <cfRule type="expression" dxfId="813" priority="2040">
      <formula>$A23=2</formula>
    </cfRule>
    <cfRule type="expression" dxfId="812" priority="2041">
      <formula>$A23=1</formula>
    </cfRule>
  </conditionalFormatting>
  <conditionalFormatting sqref="D24:G24">
    <cfRule type="expression" dxfId="811" priority="2036">
      <formula>$A24=3</formula>
    </cfRule>
    <cfRule type="expression" dxfId="810" priority="2037">
      <formula>$A24=2</formula>
    </cfRule>
    <cfRule type="expression" dxfId="809" priority="2038">
      <formula>$A24=1</formula>
    </cfRule>
  </conditionalFormatting>
  <conditionalFormatting sqref="D19:G19">
    <cfRule type="expression" dxfId="808" priority="2033">
      <formula>$A19=3</formula>
    </cfRule>
    <cfRule type="expression" dxfId="807" priority="2034">
      <formula>$A19=2</formula>
    </cfRule>
    <cfRule type="expression" dxfId="806" priority="2035">
      <formula>$A19=1</formula>
    </cfRule>
  </conditionalFormatting>
  <conditionalFormatting sqref="D20:G20">
    <cfRule type="expression" dxfId="805" priority="2030">
      <formula>$A20=3</formula>
    </cfRule>
    <cfRule type="expression" dxfId="804" priority="2031">
      <formula>$A20=2</formula>
    </cfRule>
    <cfRule type="expression" dxfId="803" priority="2032">
      <formula>$A20=1</formula>
    </cfRule>
  </conditionalFormatting>
  <conditionalFormatting sqref="D15:G15">
    <cfRule type="expression" dxfId="802" priority="2027">
      <formula>$A15=3</formula>
    </cfRule>
    <cfRule type="expression" dxfId="801" priority="2028">
      <formula>$A15=2</formula>
    </cfRule>
    <cfRule type="expression" dxfId="800" priority="2029">
      <formula>$A15=1</formula>
    </cfRule>
  </conditionalFormatting>
  <conditionalFormatting sqref="D16:G16">
    <cfRule type="expression" dxfId="799" priority="2024">
      <formula>$A16=3</formula>
    </cfRule>
    <cfRule type="expression" dxfId="798" priority="2025">
      <formula>$A16=2</formula>
    </cfRule>
    <cfRule type="expression" dxfId="797" priority="2026">
      <formula>$A16=1</formula>
    </cfRule>
  </conditionalFormatting>
  <conditionalFormatting sqref="D11:G11">
    <cfRule type="expression" dxfId="796" priority="2021">
      <formula>$A11=3</formula>
    </cfRule>
    <cfRule type="expression" dxfId="795" priority="2022">
      <formula>$A11=2</formula>
    </cfRule>
    <cfRule type="expression" dxfId="794" priority="2023">
      <formula>$A11=1</formula>
    </cfRule>
  </conditionalFormatting>
  <conditionalFormatting sqref="D12:G12">
    <cfRule type="expression" dxfId="793" priority="2018">
      <formula>$A12=3</formula>
    </cfRule>
    <cfRule type="expression" dxfId="792" priority="2019">
      <formula>$A12=2</formula>
    </cfRule>
    <cfRule type="expression" dxfId="791" priority="2020">
      <formula>$A12=1</formula>
    </cfRule>
  </conditionalFormatting>
  <conditionalFormatting sqref="D7:G8">
    <cfRule type="expression" dxfId="790" priority="2015">
      <formula>$A7=3</formula>
    </cfRule>
    <cfRule type="expression" dxfId="789" priority="2016">
      <formula>$A7=2</formula>
    </cfRule>
    <cfRule type="expression" dxfId="788" priority="2017">
      <formula>$A7=1</formula>
    </cfRule>
  </conditionalFormatting>
  <conditionalFormatting sqref="D8:G8">
    <cfRule type="expression" dxfId="787" priority="2012">
      <formula>$A8=3</formula>
    </cfRule>
    <cfRule type="expression" dxfId="786" priority="2013">
      <formula>$A8=2</formula>
    </cfRule>
    <cfRule type="expression" dxfId="785" priority="2014">
      <formula>$A8=1</formula>
    </cfRule>
  </conditionalFormatting>
  <conditionalFormatting sqref="D113:G113">
    <cfRule type="expression" dxfId="784" priority="2009">
      <formula>$A113=3</formula>
    </cfRule>
    <cfRule type="expression" dxfId="783" priority="2010">
      <formula>$A113=2</formula>
    </cfRule>
    <cfRule type="expression" dxfId="782" priority="2011">
      <formula>$A113=1</formula>
    </cfRule>
  </conditionalFormatting>
  <conditionalFormatting sqref="D114:G114">
    <cfRule type="expression" dxfId="781" priority="2006">
      <formula>$A114=3</formula>
    </cfRule>
    <cfRule type="expression" dxfId="780" priority="2007">
      <formula>$A114=2</formula>
    </cfRule>
    <cfRule type="expression" dxfId="779" priority="2008">
      <formula>$A114=1</formula>
    </cfRule>
  </conditionalFormatting>
  <conditionalFormatting sqref="D120:G120">
    <cfRule type="expression" dxfId="778" priority="1996">
      <formula>$A120=3</formula>
    </cfRule>
    <cfRule type="expression" dxfId="777" priority="1997">
      <formula>$A120=2</formula>
    </cfRule>
    <cfRule type="expression" dxfId="776" priority="1998">
      <formula>$A120=1</formula>
    </cfRule>
  </conditionalFormatting>
  <conditionalFormatting sqref="D121:G121">
    <cfRule type="expression" dxfId="775" priority="1993">
      <formula>$A121=3</formula>
    </cfRule>
    <cfRule type="expression" dxfId="774" priority="1994">
      <formula>$A121=2</formula>
    </cfRule>
    <cfRule type="expression" dxfId="773" priority="1995">
      <formula>$A121=1</formula>
    </cfRule>
  </conditionalFormatting>
  <conditionalFormatting sqref="D11:G11">
    <cfRule type="expression" dxfId="772" priority="1990">
      <formula>$A11=3</formula>
    </cfRule>
    <cfRule type="expression" dxfId="771" priority="1991">
      <formula>$A11=2</formula>
    </cfRule>
    <cfRule type="expression" dxfId="770" priority="1992">
      <formula>$A11=1</formula>
    </cfRule>
  </conditionalFormatting>
  <conditionalFormatting sqref="D12:G12">
    <cfRule type="expression" dxfId="769" priority="1987">
      <formula>$A12=3</formula>
    </cfRule>
    <cfRule type="expression" dxfId="768" priority="1988">
      <formula>$A12=2</formula>
    </cfRule>
    <cfRule type="expression" dxfId="767" priority="1989">
      <formula>$A12=1</formula>
    </cfRule>
  </conditionalFormatting>
  <conditionalFormatting sqref="E15:G16">
    <cfRule type="expression" dxfId="766" priority="1984">
      <formula>$A15=3</formula>
    </cfRule>
    <cfRule type="expression" dxfId="765" priority="1985">
      <formula>$A15=2</formula>
    </cfRule>
    <cfRule type="expression" dxfId="764" priority="1986">
      <formula>$A15=1</formula>
    </cfRule>
  </conditionalFormatting>
  <conditionalFormatting sqref="E15:G16">
    <cfRule type="expression" dxfId="763" priority="1981">
      <formula>$A15=3</formula>
    </cfRule>
    <cfRule type="expression" dxfId="762" priority="1982">
      <formula>$A15=2</formula>
    </cfRule>
    <cfRule type="expression" dxfId="761" priority="1983">
      <formula>$A15=1</formula>
    </cfRule>
  </conditionalFormatting>
  <conditionalFormatting sqref="D19:G19">
    <cfRule type="expression" dxfId="760" priority="1978">
      <formula>$A19=3</formula>
    </cfRule>
    <cfRule type="expression" dxfId="759" priority="1979">
      <formula>$A19=2</formula>
    </cfRule>
    <cfRule type="expression" dxfId="758" priority="1980">
      <formula>$A19=1</formula>
    </cfRule>
  </conditionalFormatting>
  <conditionalFormatting sqref="D19:G19">
    <cfRule type="expression" dxfId="757" priority="1975">
      <formula>$A19=3</formula>
    </cfRule>
    <cfRule type="expression" dxfId="756" priority="1976">
      <formula>$A19=2</formula>
    </cfRule>
    <cfRule type="expression" dxfId="755" priority="1977">
      <formula>$A19=1</formula>
    </cfRule>
  </conditionalFormatting>
  <conditionalFormatting sqref="D23:G24">
    <cfRule type="expression" dxfId="754" priority="1972">
      <formula>$A23=3</formula>
    </cfRule>
    <cfRule type="expression" dxfId="753" priority="1973">
      <formula>$A23=2</formula>
    </cfRule>
    <cfRule type="expression" dxfId="752" priority="1974">
      <formula>$A23=1</formula>
    </cfRule>
  </conditionalFormatting>
  <conditionalFormatting sqref="D23:G24">
    <cfRule type="expression" dxfId="751" priority="1969">
      <formula>$A23=3</formula>
    </cfRule>
    <cfRule type="expression" dxfId="750" priority="1970">
      <formula>$A23=2</formula>
    </cfRule>
    <cfRule type="expression" dxfId="749" priority="1971">
      <formula>$A23=1</formula>
    </cfRule>
  </conditionalFormatting>
  <conditionalFormatting sqref="D23:G24">
    <cfRule type="expression" dxfId="748" priority="1966">
      <formula>$A23=3</formula>
    </cfRule>
    <cfRule type="expression" dxfId="747" priority="1967">
      <formula>$A23=2</formula>
    </cfRule>
    <cfRule type="expression" dxfId="746" priority="1968">
      <formula>$A23=1</formula>
    </cfRule>
  </conditionalFormatting>
  <conditionalFormatting sqref="D27:G27">
    <cfRule type="expression" dxfId="745" priority="1963">
      <formula>$A27=3</formula>
    </cfRule>
    <cfRule type="expression" dxfId="744" priority="1964">
      <formula>$A27=2</formula>
    </cfRule>
    <cfRule type="expression" dxfId="743" priority="1965">
      <formula>$A27=1</formula>
    </cfRule>
  </conditionalFormatting>
  <conditionalFormatting sqref="D27:G27">
    <cfRule type="expression" dxfId="742" priority="1960">
      <formula>$A27=3</formula>
    </cfRule>
    <cfRule type="expression" dxfId="741" priority="1961">
      <formula>$A27=2</formula>
    </cfRule>
    <cfRule type="expression" dxfId="740" priority="1962">
      <formula>$A27=1</formula>
    </cfRule>
  </conditionalFormatting>
  <conditionalFormatting sqref="D27:G27">
    <cfRule type="expression" dxfId="739" priority="1957">
      <formula>$A27=3</formula>
    </cfRule>
    <cfRule type="expression" dxfId="738" priority="1958">
      <formula>$A27=2</formula>
    </cfRule>
    <cfRule type="expression" dxfId="737" priority="1959">
      <formula>$A27=1</formula>
    </cfRule>
  </conditionalFormatting>
  <conditionalFormatting sqref="D27:G27">
    <cfRule type="expression" dxfId="736" priority="1954">
      <formula>$A27=3</formula>
    </cfRule>
    <cfRule type="expression" dxfId="735" priority="1955">
      <formula>$A27=2</formula>
    </cfRule>
    <cfRule type="expression" dxfId="734" priority="1956">
      <formula>$A27=1</formula>
    </cfRule>
  </conditionalFormatting>
  <conditionalFormatting sqref="D39:G39">
    <cfRule type="expression" dxfId="733" priority="1951">
      <formula>$A39=3</formula>
    </cfRule>
    <cfRule type="expression" dxfId="732" priority="1952">
      <formula>$A39=2</formula>
    </cfRule>
    <cfRule type="expression" dxfId="731" priority="1953">
      <formula>$A39=1</formula>
    </cfRule>
  </conditionalFormatting>
  <conditionalFormatting sqref="D39:G39">
    <cfRule type="expression" dxfId="730" priority="1948">
      <formula>$A39=3</formula>
    </cfRule>
    <cfRule type="expression" dxfId="729" priority="1949">
      <formula>$A39=2</formula>
    </cfRule>
    <cfRule type="expression" dxfId="728" priority="1950">
      <formula>$A39=1</formula>
    </cfRule>
  </conditionalFormatting>
  <conditionalFormatting sqref="D39:G39">
    <cfRule type="expression" dxfId="727" priority="1945">
      <formula>$A39=3</formula>
    </cfRule>
    <cfRule type="expression" dxfId="726" priority="1946">
      <formula>$A39=2</formula>
    </cfRule>
    <cfRule type="expression" dxfId="725" priority="1947">
      <formula>$A39=1</formula>
    </cfRule>
  </conditionalFormatting>
  <conditionalFormatting sqref="D39:G39">
    <cfRule type="expression" dxfId="724" priority="1942">
      <formula>$A39=3</formula>
    </cfRule>
    <cfRule type="expression" dxfId="723" priority="1943">
      <formula>$A39=2</formula>
    </cfRule>
    <cfRule type="expression" dxfId="722" priority="1944">
      <formula>$A39=1</formula>
    </cfRule>
  </conditionalFormatting>
  <conditionalFormatting sqref="D39:G39">
    <cfRule type="expression" dxfId="721" priority="1939">
      <formula>$A39=3</formula>
    </cfRule>
    <cfRule type="expression" dxfId="720" priority="1940">
      <formula>$A39=2</formula>
    </cfRule>
    <cfRule type="expression" dxfId="719" priority="1941">
      <formula>$A39=1</formula>
    </cfRule>
  </conditionalFormatting>
  <conditionalFormatting sqref="D35:G36">
    <cfRule type="expression" dxfId="718" priority="1936">
      <formula>$A35=3</formula>
    </cfRule>
    <cfRule type="expression" dxfId="717" priority="1937">
      <formula>$A35=2</formula>
    </cfRule>
    <cfRule type="expression" dxfId="716" priority="1938">
      <formula>$A35=1</formula>
    </cfRule>
  </conditionalFormatting>
  <conditionalFormatting sqref="D35:G36">
    <cfRule type="expression" dxfId="715" priority="1933">
      <formula>$A35=3</formula>
    </cfRule>
    <cfRule type="expression" dxfId="714" priority="1934">
      <formula>$A35=2</formula>
    </cfRule>
    <cfRule type="expression" dxfId="713" priority="1935">
      <formula>$A35=1</formula>
    </cfRule>
  </conditionalFormatting>
  <conditionalFormatting sqref="D35:G36">
    <cfRule type="expression" dxfId="712" priority="1930">
      <formula>$A35=3</formula>
    </cfRule>
    <cfRule type="expression" dxfId="711" priority="1931">
      <formula>$A35=2</formula>
    </cfRule>
    <cfRule type="expression" dxfId="710" priority="1932">
      <formula>$A35=1</formula>
    </cfRule>
  </conditionalFormatting>
  <conditionalFormatting sqref="D35:G36">
    <cfRule type="expression" dxfId="709" priority="1927">
      <formula>$A35=3</formula>
    </cfRule>
    <cfRule type="expression" dxfId="708" priority="1928">
      <formula>$A35=2</formula>
    </cfRule>
    <cfRule type="expression" dxfId="707" priority="1929">
      <formula>$A35=1</formula>
    </cfRule>
  </conditionalFormatting>
  <conditionalFormatting sqref="D35:G36">
    <cfRule type="expression" dxfId="706" priority="1924">
      <formula>$A35=3</formula>
    </cfRule>
    <cfRule type="expression" dxfId="705" priority="1925">
      <formula>$A35=2</formula>
    </cfRule>
    <cfRule type="expression" dxfId="704" priority="1926">
      <formula>$A35=1</formula>
    </cfRule>
  </conditionalFormatting>
  <conditionalFormatting sqref="D35:D36">
    <cfRule type="expression" dxfId="703" priority="1921">
      <formula>$A35=3</formula>
    </cfRule>
    <cfRule type="expression" dxfId="702" priority="1922">
      <formula>$A35=2</formula>
    </cfRule>
    <cfRule type="expression" dxfId="701" priority="1923">
      <formula>$A35=1</formula>
    </cfRule>
  </conditionalFormatting>
  <conditionalFormatting sqref="D35:D36">
    <cfRule type="expression" dxfId="700" priority="1918">
      <formula>$A35=3</formula>
    </cfRule>
    <cfRule type="expression" dxfId="699" priority="1919">
      <formula>$A35=2</formula>
    </cfRule>
    <cfRule type="expression" dxfId="698" priority="1920">
      <formula>$A35=1</formula>
    </cfRule>
  </conditionalFormatting>
  <conditionalFormatting sqref="D35:D36">
    <cfRule type="expression" dxfId="697" priority="1915">
      <formula>$A35=3</formula>
    </cfRule>
    <cfRule type="expression" dxfId="696" priority="1916">
      <formula>$A35=2</formula>
    </cfRule>
    <cfRule type="expression" dxfId="695" priority="1917">
      <formula>$A35=1</formula>
    </cfRule>
  </conditionalFormatting>
  <conditionalFormatting sqref="D35:D36">
    <cfRule type="expression" dxfId="694" priority="1912">
      <formula>$A35=3</formula>
    </cfRule>
    <cfRule type="expression" dxfId="693" priority="1913">
      <formula>$A35=2</formula>
    </cfRule>
    <cfRule type="expression" dxfId="692" priority="1914">
      <formula>$A35=1</formula>
    </cfRule>
  </conditionalFormatting>
  <conditionalFormatting sqref="D35:D36">
    <cfRule type="expression" dxfId="691" priority="1909">
      <formula>$A35=3</formula>
    </cfRule>
    <cfRule type="expression" dxfId="690" priority="1910">
      <formula>$A35=2</formula>
    </cfRule>
    <cfRule type="expression" dxfId="689" priority="1911">
      <formula>$A35=1</formula>
    </cfRule>
  </conditionalFormatting>
  <conditionalFormatting sqref="D47:G48">
    <cfRule type="expression" dxfId="688" priority="1906">
      <formula>$A47=3</formula>
    </cfRule>
    <cfRule type="expression" dxfId="687" priority="1907">
      <formula>$A47=2</formula>
    </cfRule>
    <cfRule type="expression" dxfId="686" priority="1908">
      <formula>$A47=1</formula>
    </cfRule>
  </conditionalFormatting>
  <conditionalFormatting sqref="D47:G48">
    <cfRule type="expression" dxfId="685" priority="1903">
      <formula>$A47=3</formula>
    </cfRule>
    <cfRule type="expression" dxfId="684" priority="1904">
      <formula>$A47=2</formula>
    </cfRule>
    <cfRule type="expression" dxfId="683" priority="1905">
      <formula>$A47=1</formula>
    </cfRule>
  </conditionalFormatting>
  <conditionalFormatting sqref="D47:G48">
    <cfRule type="expression" dxfId="682" priority="1900">
      <formula>$A47=3</formula>
    </cfRule>
    <cfRule type="expression" dxfId="681" priority="1901">
      <formula>$A47=2</formula>
    </cfRule>
    <cfRule type="expression" dxfId="680" priority="1902">
      <formula>$A47=1</formula>
    </cfRule>
  </conditionalFormatting>
  <conditionalFormatting sqref="D47:G48">
    <cfRule type="expression" dxfId="679" priority="1897">
      <formula>$A47=3</formula>
    </cfRule>
    <cfRule type="expression" dxfId="678" priority="1898">
      <formula>$A47=2</formula>
    </cfRule>
    <cfRule type="expression" dxfId="677" priority="1899">
      <formula>$A47=1</formula>
    </cfRule>
  </conditionalFormatting>
  <conditionalFormatting sqref="D47:G48">
    <cfRule type="expression" dxfId="676" priority="1894">
      <formula>$A47=3</formula>
    </cfRule>
    <cfRule type="expression" dxfId="675" priority="1895">
      <formula>$A47=2</formula>
    </cfRule>
    <cfRule type="expression" dxfId="674" priority="1896">
      <formula>$A47=1</formula>
    </cfRule>
  </conditionalFormatting>
  <conditionalFormatting sqref="D43:G44">
    <cfRule type="expression" dxfId="673" priority="1891">
      <formula>$A43=3</formula>
    </cfRule>
    <cfRule type="expression" dxfId="672" priority="1892">
      <formula>$A43=2</formula>
    </cfRule>
    <cfRule type="expression" dxfId="671" priority="1893">
      <formula>$A43=1</formula>
    </cfRule>
  </conditionalFormatting>
  <conditionalFormatting sqref="D43:G44">
    <cfRule type="expression" dxfId="670" priority="1888">
      <formula>$A43=3</formula>
    </cfRule>
    <cfRule type="expression" dxfId="669" priority="1889">
      <formula>$A43=2</formula>
    </cfRule>
    <cfRule type="expression" dxfId="668" priority="1890">
      <formula>$A43=1</formula>
    </cfRule>
  </conditionalFormatting>
  <conditionalFormatting sqref="D43:G44">
    <cfRule type="expression" dxfId="667" priority="1885">
      <formula>$A43=3</formula>
    </cfRule>
    <cfRule type="expression" dxfId="666" priority="1886">
      <formula>$A43=2</formula>
    </cfRule>
    <cfRule type="expression" dxfId="665" priority="1887">
      <formula>$A43=1</formula>
    </cfRule>
  </conditionalFormatting>
  <conditionalFormatting sqref="D43:G44">
    <cfRule type="expression" dxfId="664" priority="1882">
      <formula>$A43=3</formula>
    </cfRule>
    <cfRule type="expression" dxfId="663" priority="1883">
      <formula>$A43=2</formula>
    </cfRule>
    <cfRule type="expression" dxfId="662" priority="1884">
      <formula>$A43=1</formula>
    </cfRule>
  </conditionalFormatting>
  <conditionalFormatting sqref="D43:G44">
    <cfRule type="expression" dxfId="661" priority="1879">
      <formula>$A43=3</formula>
    </cfRule>
    <cfRule type="expression" dxfId="660" priority="1880">
      <formula>$A43=2</formula>
    </cfRule>
    <cfRule type="expression" dxfId="659" priority="1881">
      <formula>$A43=1</formula>
    </cfRule>
  </conditionalFormatting>
  <conditionalFormatting sqref="D73:G74">
    <cfRule type="expression" dxfId="658" priority="1876">
      <formula>$A73=3</formula>
    </cfRule>
    <cfRule type="expression" dxfId="657" priority="1877">
      <formula>$A73=2</formula>
    </cfRule>
    <cfRule type="expression" dxfId="656" priority="1878">
      <formula>$A73=1</formula>
    </cfRule>
  </conditionalFormatting>
  <conditionalFormatting sqref="D73:G74">
    <cfRule type="expression" dxfId="655" priority="1873">
      <formula>$A73=3</formula>
    </cfRule>
    <cfRule type="expression" dxfId="654" priority="1874">
      <formula>$A73=2</formula>
    </cfRule>
    <cfRule type="expression" dxfId="653" priority="1875">
      <formula>$A73=1</formula>
    </cfRule>
  </conditionalFormatting>
  <conditionalFormatting sqref="D73:G74">
    <cfRule type="expression" dxfId="652" priority="1870">
      <formula>$A73=3</formula>
    </cfRule>
    <cfRule type="expression" dxfId="651" priority="1871">
      <formula>$A73=2</formula>
    </cfRule>
    <cfRule type="expression" dxfId="650" priority="1872">
      <formula>$A73=1</formula>
    </cfRule>
  </conditionalFormatting>
  <conditionalFormatting sqref="D73:G74">
    <cfRule type="expression" dxfId="649" priority="1867">
      <formula>$A73=3</formula>
    </cfRule>
    <cfRule type="expression" dxfId="648" priority="1868">
      <formula>$A73=2</formula>
    </cfRule>
    <cfRule type="expression" dxfId="647" priority="1869">
      <formula>$A73=1</formula>
    </cfRule>
  </conditionalFormatting>
  <conditionalFormatting sqref="D73:G74">
    <cfRule type="expression" dxfId="646" priority="1864">
      <formula>$A73=3</formula>
    </cfRule>
    <cfRule type="expression" dxfId="645" priority="1865">
      <formula>$A73=2</formula>
    </cfRule>
    <cfRule type="expression" dxfId="644" priority="1866">
      <formula>$A73=1</formula>
    </cfRule>
  </conditionalFormatting>
  <conditionalFormatting sqref="D73:G74">
    <cfRule type="expression" dxfId="643" priority="1861">
      <formula>$A73=3</formula>
    </cfRule>
    <cfRule type="expression" dxfId="642" priority="1862">
      <formula>$A73=2</formula>
    </cfRule>
    <cfRule type="expression" dxfId="641" priority="1863">
      <formula>$A73=1</formula>
    </cfRule>
  </conditionalFormatting>
  <conditionalFormatting sqref="D55:G55">
    <cfRule type="expression" dxfId="640" priority="1858">
      <formula>$A55=3</formula>
    </cfRule>
    <cfRule type="expression" dxfId="639" priority="1859">
      <formula>$A55=2</formula>
    </cfRule>
    <cfRule type="expression" dxfId="638" priority="1860">
      <formula>$A55=1</formula>
    </cfRule>
  </conditionalFormatting>
  <conditionalFormatting sqref="D55:G55">
    <cfRule type="expression" dxfId="637" priority="1855">
      <formula>$A55=3</formula>
    </cfRule>
    <cfRule type="expression" dxfId="636" priority="1856">
      <formula>$A55=2</formula>
    </cfRule>
    <cfRule type="expression" dxfId="635" priority="1857">
      <formula>$A55=1</formula>
    </cfRule>
  </conditionalFormatting>
  <conditionalFormatting sqref="D55:G55">
    <cfRule type="expression" dxfId="634" priority="1852">
      <formula>$A55=3</formula>
    </cfRule>
    <cfRule type="expression" dxfId="633" priority="1853">
      <formula>$A55=2</formula>
    </cfRule>
    <cfRule type="expression" dxfId="632" priority="1854">
      <formula>$A55=1</formula>
    </cfRule>
  </conditionalFormatting>
  <conditionalFormatting sqref="D55:G55">
    <cfRule type="expression" dxfId="631" priority="1849">
      <formula>$A55=3</formula>
    </cfRule>
    <cfRule type="expression" dxfId="630" priority="1850">
      <formula>$A55=2</formula>
    </cfRule>
    <cfRule type="expression" dxfId="629" priority="1851">
      <formula>$A55=1</formula>
    </cfRule>
  </conditionalFormatting>
  <conditionalFormatting sqref="D55:G55">
    <cfRule type="expression" dxfId="628" priority="1846">
      <formula>$A55=3</formula>
    </cfRule>
    <cfRule type="expression" dxfId="627" priority="1847">
      <formula>$A55=2</formula>
    </cfRule>
    <cfRule type="expression" dxfId="626" priority="1848">
      <formula>$A55=1</formula>
    </cfRule>
  </conditionalFormatting>
  <conditionalFormatting sqref="D55:G55">
    <cfRule type="expression" dxfId="625" priority="1843">
      <formula>$A55=3</formula>
    </cfRule>
    <cfRule type="expression" dxfId="624" priority="1844">
      <formula>$A55=2</formula>
    </cfRule>
    <cfRule type="expression" dxfId="623" priority="1845">
      <formula>$A55=1</formula>
    </cfRule>
  </conditionalFormatting>
  <conditionalFormatting sqref="D56:G56">
    <cfRule type="expression" dxfId="622" priority="1840">
      <formula>$A56=3</formula>
    </cfRule>
    <cfRule type="expression" dxfId="621" priority="1841">
      <formula>$A56=2</formula>
    </cfRule>
    <cfRule type="expression" dxfId="620" priority="1842">
      <formula>$A56=1</formula>
    </cfRule>
  </conditionalFormatting>
  <conditionalFormatting sqref="D56:G56">
    <cfRule type="expression" dxfId="619" priority="1837">
      <formula>$A56=3</formula>
    </cfRule>
    <cfRule type="expression" dxfId="618" priority="1838">
      <formula>$A56=2</formula>
    </cfRule>
    <cfRule type="expression" dxfId="617" priority="1839">
      <formula>$A56=1</formula>
    </cfRule>
  </conditionalFormatting>
  <conditionalFormatting sqref="D56:G56">
    <cfRule type="expression" dxfId="616" priority="1834">
      <formula>$A56=3</formula>
    </cfRule>
    <cfRule type="expression" dxfId="615" priority="1835">
      <formula>$A56=2</formula>
    </cfRule>
    <cfRule type="expression" dxfId="614" priority="1836">
      <formula>$A56=1</formula>
    </cfRule>
  </conditionalFormatting>
  <conditionalFormatting sqref="D56:G56">
    <cfRule type="expression" dxfId="613" priority="1831">
      <formula>$A56=3</formula>
    </cfRule>
    <cfRule type="expression" dxfId="612" priority="1832">
      <formula>$A56=2</formula>
    </cfRule>
    <cfRule type="expression" dxfId="611" priority="1833">
      <formula>$A56=1</formula>
    </cfRule>
  </conditionalFormatting>
  <conditionalFormatting sqref="D56:G56">
    <cfRule type="expression" dxfId="610" priority="1828">
      <formula>$A56=3</formula>
    </cfRule>
    <cfRule type="expression" dxfId="609" priority="1829">
      <formula>$A56=2</formula>
    </cfRule>
    <cfRule type="expression" dxfId="608" priority="1830">
      <formula>$A56=1</formula>
    </cfRule>
  </conditionalFormatting>
  <conditionalFormatting sqref="D56:G56">
    <cfRule type="expression" dxfId="607" priority="1825">
      <formula>$A56=3</formula>
    </cfRule>
    <cfRule type="expression" dxfId="606" priority="1826">
      <formula>$A56=2</formula>
    </cfRule>
    <cfRule type="expression" dxfId="605" priority="1827">
      <formula>$A56=1</formula>
    </cfRule>
  </conditionalFormatting>
  <conditionalFormatting sqref="D58:G59">
    <cfRule type="expression" dxfId="604" priority="1822">
      <formula>$A58=3</formula>
    </cfRule>
    <cfRule type="expression" dxfId="603" priority="1823">
      <formula>$A58=2</formula>
    </cfRule>
    <cfRule type="expression" dxfId="602" priority="1824">
      <formula>$A58=1</formula>
    </cfRule>
  </conditionalFormatting>
  <conditionalFormatting sqref="D58:G59">
    <cfRule type="expression" dxfId="601" priority="1819">
      <formula>$A58=3</formula>
    </cfRule>
    <cfRule type="expression" dxfId="600" priority="1820">
      <formula>$A58=2</formula>
    </cfRule>
    <cfRule type="expression" dxfId="599" priority="1821">
      <formula>$A58=1</formula>
    </cfRule>
  </conditionalFormatting>
  <conditionalFormatting sqref="D58:G59">
    <cfRule type="expression" dxfId="598" priority="1816">
      <formula>$A58=3</formula>
    </cfRule>
    <cfRule type="expression" dxfId="597" priority="1817">
      <formula>$A58=2</formula>
    </cfRule>
    <cfRule type="expression" dxfId="596" priority="1818">
      <formula>$A58=1</formula>
    </cfRule>
  </conditionalFormatting>
  <conditionalFormatting sqref="D58:G59">
    <cfRule type="expression" dxfId="595" priority="1813">
      <formula>$A58=3</formula>
    </cfRule>
    <cfRule type="expression" dxfId="594" priority="1814">
      <formula>$A58=2</formula>
    </cfRule>
    <cfRule type="expression" dxfId="593" priority="1815">
      <formula>$A58=1</formula>
    </cfRule>
  </conditionalFormatting>
  <conditionalFormatting sqref="D58:G59">
    <cfRule type="expression" dxfId="592" priority="1810">
      <formula>$A58=3</formula>
    </cfRule>
    <cfRule type="expression" dxfId="591" priority="1811">
      <formula>$A58=2</formula>
    </cfRule>
    <cfRule type="expression" dxfId="590" priority="1812">
      <formula>$A58=1</formula>
    </cfRule>
  </conditionalFormatting>
  <conditionalFormatting sqref="D58:G59">
    <cfRule type="expression" dxfId="589" priority="1807">
      <formula>$A58=3</formula>
    </cfRule>
    <cfRule type="expression" dxfId="588" priority="1808">
      <formula>$A58=2</formula>
    </cfRule>
    <cfRule type="expression" dxfId="587" priority="1809">
      <formula>$A58=1</formula>
    </cfRule>
  </conditionalFormatting>
  <conditionalFormatting sqref="D77:G77">
    <cfRule type="expression" dxfId="586" priority="1804">
      <formula>$A77=3</formula>
    </cfRule>
    <cfRule type="expression" dxfId="585" priority="1805">
      <formula>$A77=2</formula>
    </cfRule>
    <cfRule type="expression" dxfId="584" priority="1806">
      <formula>$A77=1</formula>
    </cfRule>
  </conditionalFormatting>
  <conditionalFormatting sqref="D77:G77">
    <cfRule type="expression" dxfId="583" priority="1801">
      <formula>$A77=3</formula>
    </cfRule>
    <cfRule type="expression" dxfId="582" priority="1802">
      <formula>$A77=2</formula>
    </cfRule>
    <cfRule type="expression" dxfId="581" priority="1803">
      <formula>$A77=1</formula>
    </cfRule>
  </conditionalFormatting>
  <conditionalFormatting sqref="D77:G77">
    <cfRule type="expression" dxfId="580" priority="1798">
      <formula>$A77=3</formula>
    </cfRule>
    <cfRule type="expression" dxfId="579" priority="1799">
      <formula>$A77=2</formula>
    </cfRule>
    <cfRule type="expression" dxfId="578" priority="1800">
      <formula>$A77=1</formula>
    </cfRule>
  </conditionalFormatting>
  <conditionalFormatting sqref="D77:G77">
    <cfRule type="expression" dxfId="577" priority="1795">
      <formula>$A77=3</formula>
    </cfRule>
    <cfRule type="expression" dxfId="576" priority="1796">
      <formula>$A77=2</formula>
    </cfRule>
    <cfRule type="expression" dxfId="575" priority="1797">
      <formula>$A77=1</formula>
    </cfRule>
  </conditionalFormatting>
  <conditionalFormatting sqref="D77:G77">
    <cfRule type="expression" dxfId="574" priority="1792">
      <formula>$A77=3</formula>
    </cfRule>
    <cfRule type="expression" dxfId="573" priority="1793">
      <formula>$A77=2</formula>
    </cfRule>
    <cfRule type="expression" dxfId="572" priority="1794">
      <formula>$A77=1</formula>
    </cfRule>
  </conditionalFormatting>
  <conditionalFormatting sqref="D77:G77">
    <cfRule type="expression" dxfId="571" priority="1789">
      <formula>$A77=3</formula>
    </cfRule>
    <cfRule type="expression" dxfId="570" priority="1790">
      <formula>$A77=2</formula>
    </cfRule>
    <cfRule type="expression" dxfId="569" priority="1791">
      <formula>$A77=1</formula>
    </cfRule>
  </conditionalFormatting>
  <conditionalFormatting sqref="D77:G77">
    <cfRule type="expression" dxfId="568" priority="1786">
      <formula>$A77=3</formula>
    </cfRule>
    <cfRule type="expression" dxfId="567" priority="1787">
      <formula>$A77=2</formula>
    </cfRule>
    <cfRule type="expression" dxfId="566" priority="1788">
      <formula>$A77=1</formula>
    </cfRule>
  </conditionalFormatting>
  <conditionalFormatting sqref="D78:G78">
    <cfRule type="expression" dxfId="565" priority="1783">
      <formula>$A78=3</formula>
    </cfRule>
    <cfRule type="expression" dxfId="564" priority="1784">
      <formula>$A78=2</formula>
    </cfRule>
    <cfRule type="expression" dxfId="563" priority="1785">
      <formula>$A78=1</formula>
    </cfRule>
  </conditionalFormatting>
  <conditionalFormatting sqref="D78:G78">
    <cfRule type="expression" dxfId="562" priority="1780">
      <formula>$A78=3</formula>
    </cfRule>
    <cfRule type="expression" dxfId="561" priority="1781">
      <formula>$A78=2</formula>
    </cfRule>
    <cfRule type="expression" dxfId="560" priority="1782">
      <formula>$A78=1</formula>
    </cfRule>
  </conditionalFormatting>
  <conditionalFormatting sqref="D78:G78">
    <cfRule type="expression" dxfId="559" priority="1777">
      <formula>$A78=3</formula>
    </cfRule>
    <cfRule type="expression" dxfId="558" priority="1778">
      <formula>$A78=2</formula>
    </cfRule>
    <cfRule type="expression" dxfId="557" priority="1779">
      <formula>$A78=1</formula>
    </cfRule>
  </conditionalFormatting>
  <conditionalFormatting sqref="D78:G78">
    <cfRule type="expression" dxfId="556" priority="1774">
      <formula>$A78=3</formula>
    </cfRule>
    <cfRule type="expression" dxfId="555" priority="1775">
      <formula>$A78=2</formula>
    </cfRule>
    <cfRule type="expression" dxfId="554" priority="1776">
      <formula>$A78=1</formula>
    </cfRule>
  </conditionalFormatting>
  <conditionalFormatting sqref="D78:G78">
    <cfRule type="expression" dxfId="553" priority="1771">
      <formula>$A78=3</formula>
    </cfRule>
    <cfRule type="expression" dxfId="552" priority="1772">
      <formula>$A78=2</formula>
    </cfRule>
    <cfRule type="expression" dxfId="551" priority="1773">
      <formula>$A78=1</formula>
    </cfRule>
  </conditionalFormatting>
  <conditionalFormatting sqref="D78:G78">
    <cfRule type="expression" dxfId="550" priority="1768">
      <formula>$A78=3</formula>
    </cfRule>
    <cfRule type="expression" dxfId="549" priority="1769">
      <formula>$A78=2</formula>
    </cfRule>
    <cfRule type="expression" dxfId="548" priority="1770">
      <formula>$A78=1</formula>
    </cfRule>
  </conditionalFormatting>
  <conditionalFormatting sqref="D78:G78">
    <cfRule type="expression" dxfId="547" priority="1765">
      <formula>$A78=3</formula>
    </cfRule>
    <cfRule type="expression" dxfId="546" priority="1766">
      <formula>$A78=2</formula>
    </cfRule>
    <cfRule type="expression" dxfId="545" priority="1767">
      <formula>$A78=1</formula>
    </cfRule>
  </conditionalFormatting>
  <conditionalFormatting sqref="D89:G90">
    <cfRule type="expression" dxfId="544" priority="1759">
      <formula>$A89=3</formula>
    </cfRule>
    <cfRule type="expression" dxfId="543" priority="1760">
      <formula>$A89=2</formula>
    </cfRule>
    <cfRule type="expression" dxfId="542" priority="1761">
      <formula>$A89=1</formula>
    </cfRule>
  </conditionalFormatting>
  <conditionalFormatting sqref="D89:G90">
    <cfRule type="expression" dxfId="541" priority="1756">
      <formula>$A89=3</formula>
    </cfRule>
    <cfRule type="expression" dxfId="540" priority="1757">
      <formula>$A89=2</formula>
    </cfRule>
    <cfRule type="expression" dxfId="539" priority="1758">
      <formula>$A89=1</formula>
    </cfRule>
  </conditionalFormatting>
  <conditionalFormatting sqref="D89:G90">
    <cfRule type="expression" dxfId="538" priority="1753">
      <formula>$A89=3</formula>
    </cfRule>
    <cfRule type="expression" dxfId="537" priority="1754">
      <formula>$A89=2</formula>
    </cfRule>
    <cfRule type="expression" dxfId="536" priority="1755">
      <formula>$A89=1</formula>
    </cfRule>
  </conditionalFormatting>
  <conditionalFormatting sqref="D89:G90">
    <cfRule type="expression" dxfId="535" priority="1750">
      <formula>$A89=3</formula>
    </cfRule>
    <cfRule type="expression" dxfId="534" priority="1751">
      <formula>$A89=2</formula>
    </cfRule>
    <cfRule type="expression" dxfId="533" priority="1752">
      <formula>$A89=1</formula>
    </cfRule>
  </conditionalFormatting>
  <conditionalFormatting sqref="D89:G90">
    <cfRule type="expression" dxfId="532" priority="1747">
      <formula>$A89=3</formula>
    </cfRule>
    <cfRule type="expression" dxfId="531" priority="1748">
      <formula>$A89=2</formula>
    </cfRule>
    <cfRule type="expression" dxfId="530" priority="1749">
      <formula>$A89=1</formula>
    </cfRule>
  </conditionalFormatting>
  <conditionalFormatting sqref="D89:G90">
    <cfRule type="expression" dxfId="529" priority="1744">
      <formula>$A89=3</formula>
    </cfRule>
    <cfRule type="expression" dxfId="528" priority="1745">
      <formula>$A89=2</formula>
    </cfRule>
    <cfRule type="expression" dxfId="527" priority="1746">
      <formula>$A89=1</formula>
    </cfRule>
  </conditionalFormatting>
  <conditionalFormatting sqref="D89:G90">
    <cfRule type="expression" dxfId="526" priority="1741">
      <formula>$A89=3</formula>
    </cfRule>
    <cfRule type="expression" dxfId="525" priority="1742">
      <formula>$A89=2</formula>
    </cfRule>
    <cfRule type="expression" dxfId="524" priority="1743">
      <formula>$A89=1</formula>
    </cfRule>
  </conditionalFormatting>
  <conditionalFormatting sqref="D89:G90">
    <cfRule type="expression" dxfId="523" priority="1738">
      <formula>$A89=3</formula>
    </cfRule>
    <cfRule type="expression" dxfId="522" priority="1739">
      <formula>$A89=2</formula>
    </cfRule>
    <cfRule type="expression" dxfId="521" priority="1740">
      <formula>$A89=1</formula>
    </cfRule>
  </conditionalFormatting>
  <conditionalFormatting sqref="D89:G90">
    <cfRule type="expression" dxfId="520" priority="1735">
      <formula>$A89=3</formula>
    </cfRule>
    <cfRule type="expression" dxfId="519" priority="1736">
      <formula>$A89=2</formula>
    </cfRule>
    <cfRule type="expression" dxfId="518" priority="1737">
      <formula>$A89=1</formula>
    </cfRule>
  </conditionalFormatting>
  <conditionalFormatting sqref="D89:G90">
    <cfRule type="expression" dxfId="517" priority="1732">
      <formula>$A89=3</formula>
    </cfRule>
    <cfRule type="expression" dxfId="516" priority="1733">
      <formula>$A89=2</formula>
    </cfRule>
    <cfRule type="expression" dxfId="515" priority="1734">
      <formula>$A89=1</formula>
    </cfRule>
  </conditionalFormatting>
  <conditionalFormatting sqref="D89:G90">
    <cfRule type="expression" dxfId="514" priority="1729">
      <formula>$A89=3</formula>
    </cfRule>
    <cfRule type="expression" dxfId="513" priority="1730">
      <formula>$A89=2</formula>
    </cfRule>
    <cfRule type="expression" dxfId="512" priority="1731">
      <formula>$A89=1</formula>
    </cfRule>
  </conditionalFormatting>
  <conditionalFormatting sqref="D89:G90">
    <cfRule type="expression" dxfId="511" priority="1726">
      <formula>$A89=3</formula>
    </cfRule>
    <cfRule type="expression" dxfId="510" priority="1727">
      <formula>$A89=2</formula>
    </cfRule>
    <cfRule type="expression" dxfId="509" priority="1728">
      <formula>$A89=1</formula>
    </cfRule>
  </conditionalFormatting>
  <conditionalFormatting sqref="D89:G90">
    <cfRule type="expression" dxfId="508" priority="1723">
      <formula>$A89=3</formula>
    </cfRule>
    <cfRule type="expression" dxfId="507" priority="1724">
      <formula>$A89=2</formula>
    </cfRule>
    <cfRule type="expression" dxfId="506" priority="1725">
      <formula>$A89=1</formula>
    </cfRule>
  </conditionalFormatting>
  <conditionalFormatting sqref="D89:G90">
    <cfRule type="expression" dxfId="505" priority="1720">
      <formula>$A89=3</formula>
    </cfRule>
    <cfRule type="expression" dxfId="504" priority="1721">
      <formula>$A89=2</formula>
    </cfRule>
    <cfRule type="expression" dxfId="503" priority="1722">
      <formula>$A89=1</formula>
    </cfRule>
  </conditionalFormatting>
  <conditionalFormatting sqref="E63:F63">
    <cfRule type="expression" dxfId="502" priority="1717">
      <formula>$A63=3</formula>
    </cfRule>
    <cfRule type="expression" dxfId="501" priority="1718">
      <formula>$A63=2</formula>
    </cfRule>
    <cfRule type="expression" dxfId="500" priority="1719">
      <formula>$A63=1</formula>
    </cfRule>
  </conditionalFormatting>
  <conditionalFormatting sqref="D51:G52">
    <cfRule type="expression" dxfId="499" priority="1714">
      <formula>$A51=3</formula>
    </cfRule>
    <cfRule type="expression" dxfId="498" priority="1715">
      <formula>$A51=2</formula>
    </cfRule>
    <cfRule type="expression" dxfId="497" priority="1716">
      <formula>$A51=1</formula>
    </cfRule>
  </conditionalFormatting>
  <conditionalFormatting sqref="D51:G52">
    <cfRule type="expression" dxfId="496" priority="1711">
      <formula>$A51=3</formula>
    </cfRule>
    <cfRule type="expression" dxfId="495" priority="1712">
      <formula>$A51=2</formula>
    </cfRule>
    <cfRule type="expression" dxfId="494" priority="1713">
      <formula>$A51=1</formula>
    </cfRule>
  </conditionalFormatting>
  <conditionalFormatting sqref="D51:G52">
    <cfRule type="expression" dxfId="493" priority="1708">
      <formula>$A51=3</formula>
    </cfRule>
    <cfRule type="expression" dxfId="492" priority="1709">
      <formula>$A51=2</formula>
    </cfRule>
    <cfRule type="expression" dxfId="491" priority="1710">
      <formula>$A51=1</formula>
    </cfRule>
  </conditionalFormatting>
  <conditionalFormatting sqref="D51:G52">
    <cfRule type="expression" dxfId="490" priority="1705">
      <formula>$A51=3</formula>
    </cfRule>
    <cfRule type="expression" dxfId="489" priority="1706">
      <formula>$A51=2</formula>
    </cfRule>
    <cfRule type="expression" dxfId="488" priority="1707">
      <formula>$A51=1</formula>
    </cfRule>
  </conditionalFormatting>
  <conditionalFormatting sqref="D51:G52">
    <cfRule type="expression" dxfId="487" priority="1702">
      <formula>$A51=3</formula>
    </cfRule>
    <cfRule type="expression" dxfId="486" priority="1703">
      <formula>$A51=2</formula>
    </cfRule>
    <cfRule type="expression" dxfId="485" priority="1704">
      <formula>$A51=1</formula>
    </cfRule>
  </conditionalFormatting>
  <conditionalFormatting sqref="D51:G52">
    <cfRule type="expression" dxfId="484" priority="1699">
      <formula>$A51=3</formula>
    </cfRule>
    <cfRule type="expression" dxfId="483" priority="1700">
      <formula>$A51=2</formula>
    </cfRule>
    <cfRule type="expression" dxfId="482" priority="1701">
      <formula>$A51=1</formula>
    </cfRule>
  </conditionalFormatting>
  <conditionalFormatting sqref="D81:G82">
    <cfRule type="expression" dxfId="481" priority="1696">
      <formula>$A81=3</formula>
    </cfRule>
    <cfRule type="expression" dxfId="480" priority="1697">
      <formula>$A81=2</formula>
    </cfRule>
    <cfRule type="expression" dxfId="479" priority="1698">
      <formula>$A81=1</formula>
    </cfRule>
  </conditionalFormatting>
  <conditionalFormatting sqref="D81:G82">
    <cfRule type="expression" dxfId="478" priority="1693">
      <formula>$A81=3</formula>
    </cfRule>
    <cfRule type="expression" dxfId="477" priority="1694">
      <formula>$A81=2</formula>
    </cfRule>
    <cfRule type="expression" dxfId="476" priority="1695">
      <formula>$A81=1</formula>
    </cfRule>
  </conditionalFormatting>
  <conditionalFormatting sqref="D81:G82">
    <cfRule type="expression" dxfId="475" priority="1690">
      <formula>$A81=3</formula>
    </cfRule>
    <cfRule type="expression" dxfId="474" priority="1691">
      <formula>$A81=2</formula>
    </cfRule>
    <cfRule type="expression" dxfId="473" priority="1692">
      <formula>$A81=1</formula>
    </cfRule>
  </conditionalFormatting>
  <conditionalFormatting sqref="D81:G82">
    <cfRule type="expression" dxfId="472" priority="1687">
      <formula>$A81=3</formula>
    </cfRule>
    <cfRule type="expression" dxfId="471" priority="1688">
      <formula>$A81=2</formula>
    </cfRule>
    <cfRule type="expression" dxfId="470" priority="1689">
      <formula>$A81=1</formula>
    </cfRule>
  </conditionalFormatting>
  <conditionalFormatting sqref="D81:G82">
    <cfRule type="expression" dxfId="469" priority="1684">
      <formula>$A81=3</formula>
    </cfRule>
    <cfRule type="expression" dxfId="468" priority="1685">
      <formula>$A81=2</formula>
    </cfRule>
    <cfRule type="expression" dxfId="467" priority="1686">
      <formula>$A81=1</formula>
    </cfRule>
  </conditionalFormatting>
  <conditionalFormatting sqref="D81:G82">
    <cfRule type="expression" dxfId="466" priority="1681">
      <formula>$A81=3</formula>
    </cfRule>
    <cfRule type="expression" dxfId="465" priority="1682">
      <formula>$A81=2</formula>
    </cfRule>
    <cfRule type="expression" dxfId="464" priority="1683">
      <formula>$A81=1</formula>
    </cfRule>
  </conditionalFormatting>
  <conditionalFormatting sqref="D81:G82">
    <cfRule type="expression" dxfId="463" priority="1678">
      <formula>$A81=3</formula>
    </cfRule>
    <cfRule type="expression" dxfId="462" priority="1679">
      <formula>$A81=2</formula>
    </cfRule>
    <cfRule type="expression" dxfId="461" priority="1680">
      <formula>$A81=1</formula>
    </cfRule>
  </conditionalFormatting>
  <conditionalFormatting sqref="D84:G86">
    <cfRule type="expression" dxfId="460" priority="1675">
      <formula>$A84=3</formula>
    </cfRule>
    <cfRule type="expression" dxfId="459" priority="1676">
      <formula>$A84=2</formula>
    </cfRule>
    <cfRule type="expression" dxfId="458" priority="1677">
      <formula>$A84=1</formula>
    </cfRule>
  </conditionalFormatting>
  <conditionalFormatting sqref="D84:G86">
    <cfRule type="expression" dxfId="457" priority="1672">
      <formula>$A84=3</formula>
    </cfRule>
    <cfRule type="expression" dxfId="456" priority="1673">
      <formula>$A84=2</formula>
    </cfRule>
    <cfRule type="expression" dxfId="455" priority="1674">
      <formula>$A84=1</formula>
    </cfRule>
  </conditionalFormatting>
  <conditionalFormatting sqref="D84:G86">
    <cfRule type="expression" dxfId="454" priority="1669">
      <formula>$A84=3</formula>
    </cfRule>
    <cfRule type="expression" dxfId="453" priority="1670">
      <formula>$A84=2</formula>
    </cfRule>
    <cfRule type="expression" dxfId="452" priority="1671">
      <formula>$A84=1</formula>
    </cfRule>
  </conditionalFormatting>
  <conditionalFormatting sqref="D84:G86">
    <cfRule type="expression" dxfId="451" priority="1666">
      <formula>$A84=3</formula>
    </cfRule>
    <cfRule type="expression" dxfId="450" priority="1667">
      <formula>$A84=2</formula>
    </cfRule>
    <cfRule type="expression" dxfId="449" priority="1668">
      <formula>$A84=1</formula>
    </cfRule>
  </conditionalFormatting>
  <conditionalFormatting sqref="D84:G86">
    <cfRule type="expression" dxfId="448" priority="1663">
      <formula>$A84=3</formula>
    </cfRule>
    <cfRule type="expression" dxfId="447" priority="1664">
      <formula>$A84=2</formula>
    </cfRule>
    <cfRule type="expression" dxfId="446" priority="1665">
      <formula>$A84=1</formula>
    </cfRule>
  </conditionalFormatting>
  <conditionalFormatting sqref="D84:G86">
    <cfRule type="expression" dxfId="445" priority="1660">
      <formula>$A84=3</formula>
    </cfRule>
    <cfRule type="expression" dxfId="444" priority="1661">
      <formula>$A84=2</formula>
    </cfRule>
    <cfRule type="expression" dxfId="443" priority="1662">
      <formula>$A84=1</formula>
    </cfRule>
  </conditionalFormatting>
  <conditionalFormatting sqref="D84:G86">
    <cfRule type="expression" dxfId="442" priority="1657">
      <formula>$A84=3</formula>
    </cfRule>
    <cfRule type="expression" dxfId="441" priority="1658">
      <formula>$A84=2</formula>
    </cfRule>
    <cfRule type="expression" dxfId="440" priority="1659">
      <formula>$A84=1</formula>
    </cfRule>
  </conditionalFormatting>
  <conditionalFormatting sqref="D93:G94">
    <cfRule type="expression" dxfId="439" priority="1654">
      <formula>$A93=3</formula>
    </cfRule>
    <cfRule type="expression" dxfId="438" priority="1655">
      <formula>$A93=2</formula>
    </cfRule>
    <cfRule type="expression" dxfId="437" priority="1656">
      <formula>$A93=1</formula>
    </cfRule>
  </conditionalFormatting>
  <conditionalFormatting sqref="D93:G94">
    <cfRule type="expression" dxfId="436" priority="1651">
      <formula>$A93=3</formula>
    </cfRule>
    <cfRule type="expression" dxfId="435" priority="1652">
      <formula>$A93=2</formula>
    </cfRule>
    <cfRule type="expression" dxfId="434" priority="1653">
      <formula>$A93=1</formula>
    </cfRule>
  </conditionalFormatting>
  <conditionalFormatting sqref="D93:G94">
    <cfRule type="expression" dxfId="433" priority="1648">
      <formula>$A93=3</formula>
    </cfRule>
    <cfRule type="expression" dxfId="432" priority="1649">
      <formula>$A93=2</formula>
    </cfRule>
    <cfRule type="expression" dxfId="431" priority="1650">
      <formula>$A93=1</formula>
    </cfRule>
  </conditionalFormatting>
  <conditionalFormatting sqref="D93:G94">
    <cfRule type="expression" dxfId="430" priority="1645">
      <formula>$A93=3</formula>
    </cfRule>
    <cfRule type="expression" dxfId="429" priority="1646">
      <formula>$A93=2</formula>
    </cfRule>
    <cfRule type="expression" dxfId="428" priority="1647">
      <formula>$A93=1</formula>
    </cfRule>
  </conditionalFormatting>
  <conditionalFormatting sqref="D93:G94">
    <cfRule type="expression" dxfId="427" priority="1642">
      <formula>$A93=3</formula>
    </cfRule>
    <cfRule type="expression" dxfId="426" priority="1643">
      <formula>$A93=2</formula>
    </cfRule>
    <cfRule type="expression" dxfId="425" priority="1644">
      <formula>$A93=1</formula>
    </cfRule>
  </conditionalFormatting>
  <conditionalFormatting sqref="D93:G94">
    <cfRule type="expression" dxfId="424" priority="1639">
      <formula>$A93=3</formula>
    </cfRule>
    <cfRule type="expression" dxfId="423" priority="1640">
      <formula>$A93=2</formula>
    </cfRule>
    <cfRule type="expression" dxfId="422" priority="1641">
      <formula>$A93=1</formula>
    </cfRule>
  </conditionalFormatting>
  <conditionalFormatting sqref="D93:G94">
    <cfRule type="expression" dxfId="421" priority="1636">
      <formula>$A93=3</formula>
    </cfRule>
    <cfRule type="expression" dxfId="420" priority="1637">
      <formula>$A93=2</formula>
    </cfRule>
    <cfRule type="expression" dxfId="419" priority="1638">
      <formula>$A93=1</formula>
    </cfRule>
  </conditionalFormatting>
  <conditionalFormatting sqref="D93:G94">
    <cfRule type="expression" dxfId="418" priority="1633">
      <formula>$A93=3</formula>
    </cfRule>
    <cfRule type="expression" dxfId="417" priority="1634">
      <formula>$A93=2</formula>
    </cfRule>
    <cfRule type="expression" dxfId="416" priority="1635">
      <formula>$A93=1</formula>
    </cfRule>
  </conditionalFormatting>
  <conditionalFormatting sqref="D96:G97">
    <cfRule type="expression" dxfId="415" priority="1630">
      <formula>$A96=3</formula>
    </cfRule>
    <cfRule type="expression" dxfId="414" priority="1631">
      <formula>$A96=2</formula>
    </cfRule>
    <cfRule type="expression" dxfId="413" priority="1632">
      <formula>$A96=1</formula>
    </cfRule>
  </conditionalFormatting>
  <conditionalFormatting sqref="D96:G97">
    <cfRule type="expression" dxfId="412" priority="1627">
      <formula>$A96=3</formula>
    </cfRule>
    <cfRule type="expression" dxfId="411" priority="1628">
      <formula>$A96=2</formula>
    </cfRule>
    <cfRule type="expression" dxfId="410" priority="1629">
      <formula>$A96=1</formula>
    </cfRule>
  </conditionalFormatting>
  <conditionalFormatting sqref="D96:G97">
    <cfRule type="expression" dxfId="409" priority="1624">
      <formula>$A96=3</formula>
    </cfRule>
    <cfRule type="expression" dxfId="408" priority="1625">
      <formula>$A96=2</formula>
    </cfRule>
    <cfRule type="expression" dxfId="407" priority="1626">
      <formula>$A96=1</formula>
    </cfRule>
  </conditionalFormatting>
  <conditionalFormatting sqref="D96:G97">
    <cfRule type="expression" dxfId="406" priority="1621">
      <formula>$A96=3</formula>
    </cfRule>
    <cfRule type="expression" dxfId="405" priority="1622">
      <formula>$A96=2</formula>
    </cfRule>
    <cfRule type="expression" dxfId="404" priority="1623">
      <formula>$A96=1</formula>
    </cfRule>
  </conditionalFormatting>
  <conditionalFormatting sqref="D96:G97">
    <cfRule type="expression" dxfId="403" priority="1618">
      <formula>$A96=3</formula>
    </cfRule>
    <cfRule type="expression" dxfId="402" priority="1619">
      <formula>$A96=2</formula>
    </cfRule>
    <cfRule type="expression" dxfId="401" priority="1620">
      <formula>$A96=1</formula>
    </cfRule>
  </conditionalFormatting>
  <conditionalFormatting sqref="D96:G97">
    <cfRule type="expression" dxfId="400" priority="1615">
      <formula>$A96=3</formula>
    </cfRule>
    <cfRule type="expression" dxfId="399" priority="1616">
      <formula>$A96=2</formula>
    </cfRule>
    <cfRule type="expression" dxfId="398" priority="1617">
      <formula>$A96=1</formula>
    </cfRule>
  </conditionalFormatting>
  <conditionalFormatting sqref="D96:G97">
    <cfRule type="expression" dxfId="397" priority="1612">
      <formula>$A96=3</formula>
    </cfRule>
    <cfRule type="expression" dxfId="396" priority="1613">
      <formula>$A96=2</formula>
    </cfRule>
    <cfRule type="expression" dxfId="395" priority="1614">
      <formula>$A96=1</formula>
    </cfRule>
  </conditionalFormatting>
  <conditionalFormatting sqref="D96:G97">
    <cfRule type="expression" dxfId="394" priority="1609">
      <formula>$A96=3</formula>
    </cfRule>
    <cfRule type="expression" dxfId="393" priority="1610">
      <formula>$A96=2</formula>
    </cfRule>
    <cfRule type="expression" dxfId="392" priority="1611">
      <formula>$A96=1</formula>
    </cfRule>
  </conditionalFormatting>
  <conditionalFormatting sqref="D99:G110">
    <cfRule type="expression" dxfId="391" priority="1606">
      <formula>$A99=3</formula>
    </cfRule>
    <cfRule type="expression" dxfId="390" priority="1607">
      <formula>$A99=2</formula>
    </cfRule>
    <cfRule type="expression" dxfId="389" priority="1608">
      <formula>$A99=1</formula>
    </cfRule>
  </conditionalFormatting>
  <conditionalFormatting sqref="D99:G110">
    <cfRule type="expression" dxfId="388" priority="1603">
      <formula>$A99=3</formula>
    </cfRule>
    <cfRule type="expression" dxfId="387" priority="1604">
      <formula>$A99=2</formula>
    </cfRule>
    <cfRule type="expression" dxfId="386" priority="1605">
      <formula>$A99=1</formula>
    </cfRule>
  </conditionalFormatting>
  <conditionalFormatting sqref="D99:G110">
    <cfRule type="expression" dxfId="385" priority="1600">
      <formula>$A99=3</formula>
    </cfRule>
    <cfRule type="expression" dxfId="384" priority="1601">
      <formula>$A99=2</formula>
    </cfRule>
    <cfRule type="expression" dxfId="383" priority="1602">
      <formula>$A99=1</formula>
    </cfRule>
  </conditionalFormatting>
  <conditionalFormatting sqref="D99:G110">
    <cfRule type="expression" dxfId="382" priority="1597">
      <formula>$A99=3</formula>
    </cfRule>
    <cfRule type="expression" dxfId="381" priority="1598">
      <formula>$A99=2</formula>
    </cfRule>
    <cfRule type="expression" dxfId="380" priority="1599">
      <formula>$A99=1</formula>
    </cfRule>
  </conditionalFormatting>
  <conditionalFormatting sqref="D99:G110">
    <cfRule type="expression" dxfId="379" priority="1594">
      <formula>$A99=3</formula>
    </cfRule>
    <cfRule type="expression" dxfId="378" priority="1595">
      <formula>$A99=2</formula>
    </cfRule>
    <cfRule type="expression" dxfId="377" priority="1596">
      <formula>$A99=1</formula>
    </cfRule>
  </conditionalFormatting>
  <conditionalFormatting sqref="D99:G110">
    <cfRule type="expression" dxfId="376" priority="1591">
      <formula>$A99=3</formula>
    </cfRule>
    <cfRule type="expression" dxfId="375" priority="1592">
      <formula>$A99=2</formula>
    </cfRule>
    <cfRule type="expression" dxfId="374" priority="1593">
      <formula>$A99=1</formula>
    </cfRule>
  </conditionalFormatting>
  <conditionalFormatting sqref="D99:G110">
    <cfRule type="expression" dxfId="373" priority="1588">
      <formula>$A99=3</formula>
    </cfRule>
    <cfRule type="expression" dxfId="372" priority="1589">
      <formula>$A99=2</formula>
    </cfRule>
    <cfRule type="expression" dxfId="371" priority="1590">
      <formula>$A99=1</formula>
    </cfRule>
  </conditionalFormatting>
  <conditionalFormatting sqref="D99:G110">
    <cfRule type="expression" dxfId="370" priority="1585">
      <formula>$A99=3</formula>
    </cfRule>
    <cfRule type="expression" dxfId="369" priority="1586">
      <formula>$A99=2</formula>
    </cfRule>
    <cfRule type="expression" dxfId="368" priority="1587">
      <formula>$A99=1</formula>
    </cfRule>
  </conditionalFormatting>
  <conditionalFormatting sqref="D113:G113">
    <cfRule type="expression" dxfId="367" priority="1582">
      <formula>$A113=3</formula>
    </cfRule>
    <cfRule type="expression" dxfId="366" priority="1583">
      <formula>$A113=2</formula>
    </cfRule>
    <cfRule type="expression" dxfId="365" priority="1584">
      <formula>$A113=1</formula>
    </cfRule>
  </conditionalFormatting>
  <conditionalFormatting sqref="D113:G113">
    <cfRule type="expression" dxfId="364" priority="1579">
      <formula>$A113=3</formula>
    </cfRule>
    <cfRule type="expression" dxfId="363" priority="1580">
      <formula>$A113=2</formula>
    </cfRule>
    <cfRule type="expression" dxfId="362" priority="1581">
      <formula>$A113=1</formula>
    </cfRule>
  </conditionalFormatting>
  <conditionalFormatting sqref="D113:G113">
    <cfRule type="expression" dxfId="361" priority="1576">
      <formula>$A113=3</formula>
    </cfRule>
    <cfRule type="expression" dxfId="360" priority="1577">
      <formula>$A113=2</formula>
    </cfRule>
    <cfRule type="expression" dxfId="359" priority="1578">
      <formula>$A113=1</formula>
    </cfRule>
  </conditionalFormatting>
  <conditionalFormatting sqref="D113:G113">
    <cfRule type="expression" dxfId="358" priority="1573">
      <formula>$A113=3</formula>
    </cfRule>
    <cfRule type="expression" dxfId="357" priority="1574">
      <formula>$A113=2</formula>
    </cfRule>
    <cfRule type="expression" dxfId="356" priority="1575">
      <formula>$A113=1</formula>
    </cfRule>
  </conditionalFormatting>
  <conditionalFormatting sqref="D113:G113">
    <cfRule type="expression" dxfId="355" priority="1570">
      <formula>$A113=3</formula>
    </cfRule>
    <cfRule type="expression" dxfId="354" priority="1571">
      <formula>$A113=2</formula>
    </cfRule>
    <cfRule type="expression" dxfId="353" priority="1572">
      <formula>$A113=1</formula>
    </cfRule>
  </conditionalFormatting>
  <conditionalFormatting sqref="D113:G113">
    <cfRule type="expression" dxfId="352" priority="1567">
      <formula>$A113=3</formula>
    </cfRule>
    <cfRule type="expression" dxfId="351" priority="1568">
      <formula>$A113=2</formula>
    </cfRule>
    <cfRule type="expression" dxfId="350" priority="1569">
      <formula>$A113=1</formula>
    </cfRule>
  </conditionalFormatting>
  <conditionalFormatting sqref="D113:G113">
    <cfRule type="expression" dxfId="349" priority="1564">
      <formula>$A113=3</formula>
    </cfRule>
    <cfRule type="expression" dxfId="348" priority="1565">
      <formula>$A113=2</formula>
    </cfRule>
    <cfRule type="expression" dxfId="347" priority="1566">
      <formula>$A113=1</formula>
    </cfRule>
  </conditionalFormatting>
  <conditionalFormatting sqref="D113:G113">
    <cfRule type="expression" dxfId="346" priority="1561">
      <formula>$A113=3</formula>
    </cfRule>
    <cfRule type="expression" dxfId="345" priority="1562">
      <formula>$A113=2</formula>
    </cfRule>
    <cfRule type="expression" dxfId="344" priority="1563">
      <formula>$A113=1</formula>
    </cfRule>
  </conditionalFormatting>
  <conditionalFormatting sqref="D114:G114">
    <cfRule type="expression" dxfId="343" priority="1558">
      <formula>$A114=3</formula>
    </cfRule>
    <cfRule type="expression" dxfId="342" priority="1559">
      <formula>$A114=2</formula>
    </cfRule>
    <cfRule type="expression" dxfId="341" priority="1560">
      <formula>$A114=1</formula>
    </cfRule>
  </conditionalFormatting>
  <conditionalFormatting sqref="D114:G114">
    <cfRule type="expression" dxfId="340" priority="1555">
      <formula>$A114=3</formula>
    </cfRule>
    <cfRule type="expression" dxfId="339" priority="1556">
      <formula>$A114=2</formula>
    </cfRule>
    <cfRule type="expression" dxfId="338" priority="1557">
      <formula>$A114=1</formula>
    </cfRule>
  </conditionalFormatting>
  <conditionalFormatting sqref="D114:G114">
    <cfRule type="expression" dxfId="337" priority="1552">
      <formula>$A114=3</formula>
    </cfRule>
    <cfRule type="expression" dxfId="336" priority="1553">
      <formula>$A114=2</formula>
    </cfRule>
    <cfRule type="expression" dxfId="335" priority="1554">
      <formula>$A114=1</formula>
    </cfRule>
  </conditionalFormatting>
  <conditionalFormatting sqref="D114:G114">
    <cfRule type="expression" dxfId="334" priority="1549">
      <formula>$A114=3</formula>
    </cfRule>
    <cfRule type="expression" dxfId="333" priority="1550">
      <formula>$A114=2</formula>
    </cfRule>
    <cfRule type="expression" dxfId="332" priority="1551">
      <formula>$A114=1</formula>
    </cfRule>
  </conditionalFormatting>
  <conditionalFormatting sqref="D114:G114">
    <cfRule type="expression" dxfId="331" priority="1546">
      <formula>$A114=3</formula>
    </cfRule>
    <cfRule type="expression" dxfId="330" priority="1547">
      <formula>$A114=2</formula>
    </cfRule>
    <cfRule type="expression" dxfId="329" priority="1548">
      <formula>$A114=1</formula>
    </cfRule>
  </conditionalFormatting>
  <conditionalFormatting sqref="D114:G114">
    <cfRule type="expression" dxfId="328" priority="1543">
      <formula>$A114=3</formula>
    </cfRule>
    <cfRule type="expression" dxfId="327" priority="1544">
      <formula>$A114=2</formula>
    </cfRule>
    <cfRule type="expression" dxfId="326" priority="1545">
      <formula>$A114=1</formula>
    </cfRule>
  </conditionalFormatting>
  <conditionalFormatting sqref="D114:G114">
    <cfRule type="expression" dxfId="325" priority="1540">
      <formula>$A114=3</formula>
    </cfRule>
    <cfRule type="expression" dxfId="324" priority="1541">
      <formula>$A114=2</formula>
    </cfRule>
    <cfRule type="expression" dxfId="323" priority="1542">
      <formula>$A114=1</formula>
    </cfRule>
  </conditionalFormatting>
  <conditionalFormatting sqref="D114:G114">
    <cfRule type="expression" dxfId="322" priority="1537">
      <formula>$A114=3</formula>
    </cfRule>
    <cfRule type="expression" dxfId="321" priority="1538">
      <formula>$A114=2</formula>
    </cfRule>
    <cfRule type="expression" dxfId="320" priority="1539">
      <formula>$A114=1</formula>
    </cfRule>
  </conditionalFormatting>
  <conditionalFormatting sqref="D117:G118">
    <cfRule type="expression" dxfId="319" priority="1534">
      <formula>$A117=3</formula>
    </cfRule>
    <cfRule type="expression" dxfId="318" priority="1535">
      <formula>$A117=2</formula>
    </cfRule>
    <cfRule type="expression" dxfId="317" priority="1536">
      <formula>$A117=1</formula>
    </cfRule>
  </conditionalFormatting>
  <conditionalFormatting sqref="D117:G118">
    <cfRule type="expression" dxfId="316" priority="1531">
      <formula>$A117=3</formula>
    </cfRule>
    <cfRule type="expression" dxfId="315" priority="1532">
      <formula>$A117=2</formula>
    </cfRule>
    <cfRule type="expression" dxfId="314" priority="1533">
      <formula>$A117=1</formula>
    </cfRule>
  </conditionalFormatting>
  <conditionalFormatting sqref="D117:G118">
    <cfRule type="expression" dxfId="313" priority="1528">
      <formula>$A117=3</formula>
    </cfRule>
    <cfRule type="expression" dxfId="312" priority="1529">
      <formula>$A117=2</formula>
    </cfRule>
    <cfRule type="expression" dxfId="311" priority="1530">
      <formula>$A117=1</formula>
    </cfRule>
  </conditionalFormatting>
  <conditionalFormatting sqref="D117:G118">
    <cfRule type="expression" dxfId="310" priority="1525">
      <formula>$A117=3</formula>
    </cfRule>
    <cfRule type="expression" dxfId="309" priority="1526">
      <formula>$A117=2</formula>
    </cfRule>
    <cfRule type="expression" dxfId="308" priority="1527">
      <formula>$A117=1</formula>
    </cfRule>
  </conditionalFormatting>
  <conditionalFormatting sqref="D117:G118">
    <cfRule type="expression" dxfId="307" priority="1522">
      <formula>$A117=3</formula>
    </cfRule>
    <cfRule type="expression" dxfId="306" priority="1523">
      <formula>$A117=2</formula>
    </cfRule>
    <cfRule type="expression" dxfId="305" priority="1524">
      <formula>$A117=1</formula>
    </cfRule>
  </conditionalFormatting>
  <conditionalFormatting sqref="D117:G118">
    <cfRule type="expression" dxfId="304" priority="1519">
      <formula>$A117=3</formula>
    </cfRule>
    <cfRule type="expression" dxfId="303" priority="1520">
      <formula>$A117=2</formula>
    </cfRule>
    <cfRule type="expression" dxfId="302" priority="1521">
      <formula>$A117=1</formula>
    </cfRule>
  </conditionalFormatting>
  <conditionalFormatting sqref="D117:G118">
    <cfRule type="expression" dxfId="301" priority="1516">
      <formula>$A117=3</formula>
    </cfRule>
    <cfRule type="expression" dxfId="300" priority="1517">
      <formula>$A117=2</formula>
    </cfRule>
    <cfRule type="expression" dxfId="299" priority="1518">
      <formula>$A117=1</formula>
    </cfRule>
  </conditionalFormatting>
  <conditionalFormatting sqref="D117:G118">
    <cfRule type="expression" dxfId="298" priority="1513">
      <formula>$A117=3</formula>
    </cfRule>
    <cfRule type="expression" dxfId="297" priority="1514">
      <formula>$A117=2</formula>
    </cfRule>
    <cfRule type="expression" dxfId="296" priority="1515">
      <formula>$A117=1</formula>
    </cfRule>
  </conditionalFormatting>
  <conditionalFormatting sqref="D117:G118">
    <cfRule type="expression" dxfId="295" priority="1510">
      <formula>$A117=3</formula>
    </cfRule>
    <cfRule type="expression" dxfId="294" priority="1511">
      <formula>$A117=2</formula>
    </cfRule>
    <cfRule type="expression" dxfId="293" priority="1512">
      <formula>$A117=1</formula>
    </cfRule>
  </conditionalFormatting>
  <conditionalFormatting sqref="D117:G118">
    <cfRule type="expression" dxfId="292" priority="1507">
      <formula>$A117=3</formula>
    </cfRule>
    <cfRule type="expression" dxfId="291" priority="1508">
      <formula>$A117=2</formula>
    </cfRule>
    <cfRule type="expression" dxfId="290" priority="1509">
      <formula>$A117=1</formula>
    </cfRule>
  </conditionalFormatting>
  <conditionalFormatting sqref="D120:G121">
    <cfRule type="expression" dxfId="289" priority="1504">
      <formula>$A120=3</formula>
    </cfRule>
    <cfRule type="expression" dxfId="288" priority="1505">
      <formula>$A120=2</formula>
    </cfRule>
    <cfRule type="expression" dxfId="287" priority="1506">
      <formula>$A120=1</formula>
    </cfRule>
  </conditionalFormatting>
  <conditionalFormatting sqref="D120:G121">
    <cfRule type="expression" dxfId="286" priority="1501">
      <formula>$A120=3</formula>
    </cfRule>
    <cfRule type="expression" dxfId="285" priority="1502">
      <formula>$A120=2</formula>
    </cfRule>
    <cfRule type="expression" dxfId="284" priority="1503">
      <formula>$A120=1</formula>
    </cfRule>
  </conditionalFormatting>
  <conditionalFormatting sqref="D120:G121">
    <cfRule type="expression" dxfId="283" priority="1498">
      <formula>$A120=3</formula>
    </cfRule>
    <cfRule type="expression" dxfId="282" priority="1499">
      <formula>$A120=2</formula>
    </cfRule>
    <cfRule type="expression" dxfId="281" priority="1500">
      <formula>$A120=1</formula>
    </cfRule>
  </conditionalFormatting>
  <conditionalFormatting sqref="D120:G121">
    <cfRule type="expression" dxfId="280" priority="1495">
      <formula>$A120=3</formula>
    </cfRule>
    <cfRule type="expression" dxfId="279" priority="1496">
      <formula>$A120=2</formula>
    </cfRule>
    <cfRule type="expression" dxfId="278" priority="1497">
      <formula>$A120=1</formula>
    </cfRule>
  </conditionalFormatting>
  <conditionalFormatting sqref="D120:G121">
    <cfRule type="expression" dxfId="277" priority="1492">
      <formula>$A120=3</formula>
    </cfRule>
    <cfRule type="expression" dxfId="276" priority="1493">
      <formula>$A120=2</formula>
    </cfRule>
    <cfRule type="expression" dxfId="275" priority="1494">
      <formula>$A120=1</formula>
    </cfRule>
  </conditionalFormatting>
  <conditionalFormatting sqref="D120:G121">
    <cfRule type="expression" dxfId="274" priority="1489">
      <formula>$A120=3</formula>
    </cfRule>
    <cfRule type="expression" dxfId="273" priority="1490">
      <formula>$A120=2</formula>
    </cfRule>
    <cfRule type="expression" dxfId="272" priority="1491">
      <formula>$A120=1</formula>
    </cfRule>
  </conditionalFormatting>
  <conditionalFormatting sqref="D120:G121">
    <cfRule type="expression" dxfId="271" priority="1486">
      <formula>$A120=3</formula>
    </cfRule>
    <cfRule type="expression" dxfId="270" priority="1487">
      <formula>$A120=2</formula>
    </cfRule>
    <cfRule type="expression" dxfId="269" priority="1488">
      <formula>$A120=1</formula>
    </cfRule>
  </conditionalFormatting>
  <conditionalFormatting sqref="D120:G121">
    <cfRule type="expression" dxfId="268" priority="1483">
      <formula>$A120=3</formula>
    </cfRule>
    <cfRule type="expression" dxfId="267" priority="1484">
      <formula>$A120=2</formula>
    </cfRule>
    <cfRule type="expression" dxfId="266" priority="1485">
      <formula>$A120=1</formula>
    </cfRule>
  </conditionalFormatting>
  <conditionalFormatting sqref="D120:G121">
    <cfRule type="expression" dxfId="265" priority="1480">
      <formula>$A120=3</formula>
    </cfRule>
    <cfRule type="expression" dxfId="264" priority="1481">
      <formula>$A120=2</formula>
    </cfRule>
    <cfRule type="expression" dxfId="263" priority="1482">
      <formula>$A120=1</formula>
    </cfRule>
  </conditionalFormatting>
  <conditionalFormatting sqref="D120:G121">
    <cfRule type="expression" dxfId="262" priority="1477">
      <formula>$A120=3</formula>
    </cfRule>
    <cfRule type="expression" dxfId="261" priority="1478">
      <formula>$A120=2</formula>
    </cfRule>
    <cfRule type="expression" dxfId="260" priority="1479">
      <formula>$A120=1</formula>
    </cfRule>
  </conditionalFormatting>
  <conditionalFormatting sqref="D67:G67">
    <cfRule type="expression" dxfId="259" priority="1474">
      <formula>$A67=3</formula>
    </cfRule>
    <cfRule type="expression" dxfId="258" priority="1475">
      <formula>$A67=2</formula>
    </cfRule>
    <cfRule type="expression" dxfId="257" priority="1476">
      <formula>$A67=1</formula>
    </cfRule>
  </conditionalFormatting>
  <conditionalFormatting sqref="D69:G70">
    <cfRule type="expression" dxfId="256" priority="1471">
      <formula>$A69=3</formula>
    </cfRule>
    <cfRule type="expression" dxfId="255" priority="1472">
      <formula>$A69=2</formula>
    </cfRule>
    <cfRule type="expression" dxfId="254" priority="1473">
      <formula>$A69=1</formula>
    </cfRule>
  </conditionalFormatting>
  <conditionalFormatting sqref="D117:G118">
    <cfRule type="expression" dxfId="253" priority="1465">
      <formula>$A117=3</formula>
    </cfRule>
    <cfRule type="expression" dxfId="252" priority="1466">
      <formula>$A117=2</formula>
    </cfRule>
    <cfRule type="expression" dxfId="251" priority="1467">
      <formula>$A117=1</formula>
    </cfRule>
  </conditionalFormatting>
  <conditionalFormatting sqref="D117:G118">
    <cfRule type="expression" dxfId="250" priority="1462">
      <formula>$A117=3</formula>
    </cfRule>
    <cfRule type="expression" dxfId="249" priority="1463">
      <formula>$A117=2</formula>
    </cfRule>
    <cfRule type="expression" dxfId="248" priority="1464">
      <formula>$A117=1</formula>
    </cfRule>
  </conditionalFormatting>
  <conditionalFormatting sqref="D117:G118">
    <cfRule type="expression" dxfId="247" priority="1459">
      <formula>$A117=3</formula>
    </cfRule>
    <cfRule type="expression" dxfId="246" priority="1460">
      <formula>$A117=2</formula>
    </cfRule>
    <cfRule type="expression" dxfId="245" priority="1461">
      <formula>$A117=1</formula>
    </cfRule>
  </conditionalFormatting>
  <conditionalFormatting sqref="D117:G118">
    <cfRule type="expression" dxfId="244" priority="1456">
      <formula>$A117=3</formula>
    </cfRule>
    <cfRule type="expression" dxfId="243" priority="1457">
      <formula>$A117=2</formula>
    </cfRule>
    <cfRule type="expression" dxfId="242" priority="1458">
      <formula>$A117=1</formula>
    </cfRule>
  </conditionalFormatting>
  <conditionalFormatting sqref="D117:G118">
    <cfRule type="expression" dxfId="241" priority="1453">
      <formula>$A117=3</formula>
    </cfRule>
    <cfRule type="expression" dxfId="240" priority="1454">
      <formula>$A117=2</formula>
    </cfRule>
    <cfRule type="expression" dxfId="239" priority="1455">
      <formula>$A117=1</formula>
    </cfRule>
  </conditionalFormatting>
  <conditionalFormatting sqref="D117:G118">
    <cfRule type="expression" dxfId="238" priority="1450">
      <formula>$A117=3</formula>
    </cfRule>
    <cfRule type="expression" dxfId="237" priority="1451">
      <formula>$A117=2</formula>
    </cfRule>
    <cfRule type="expression" dxfId="236" priority="1452">
      <formula>$A117=1</formula>
    </cfRule>
  </conditionalFormatting>
  <conditionalFormatting sqref="D117:G118">
    <cfRule type="expression" dxfId="235" priority="1447">
      <formula>$A117=3</formula>
    </cfRule>
    <cfRule type="expression" dxfId="234" priority="1448">
      <formula>$A117=2</formula>
    </cfRule>
    <cfRule type="expression" dxfId="233" priority="1449">
      <formula>$A117=1</formula>
    </cfRule>
  </conditionalFormatting>
  <conditionalFormatting sqref="D117:G118">
    <cfRule type="expression" dxfId="232" priority="1444">
      <formula>$A117=3</formula>
    </cfRule>
    <cfRule type="expression" dxfId="231" priority="1445">
      <formula>$A117=2</formula>
    </cfRule>
    <cfRule type="expression" dxfId="230" priority="1446">
      <formula>$A117=1</formula>
    </cfRule>
  </conditionalFormatting>
  <conditionalFormatting sqref="D117:G118">
    <cfRule type="expression" dxfId="229" priority="1441">
      <formula>$A117=3</formula>
    </cfRule>
    <cfRule type="expression" dxfId="228" priority="1442">
      <formula>$A117=2</formula>
    </cfRule>
    <cfRule type="expression" dxfId="227" priority="1443">
      <formula>$A117=1</formula>
    </cfRule>
  </conditionalFormatting>
  <conditionalFormatting sqref="D117:G118">
    <cfRule type="expression" dxfId="226" priority="1438">
      <formula>$A117=3</formula>
    </cfRule>
    <cfRule type="expression" dxfId="225" priority="1439">
      <formula>$A117=2</formula>
    </cfRule>
    <cfRule type="expression" dxfId="224" priority="1440">
      <formula>$A117=1</formula>
    </cfRule>
  </conditionalFormatting>
  <conditionalFormatting sqref="D117:G118">
    <cfRule type="expression" dxfId="223" priority="1435">
      <formula>$A117=3</formula>
    </cfRule>
    <cfRule type="expression" dxfId="222" priority="1436">
      <formula>$A117=2</formula>
    </cfRule>
    <cfRule type="expression" dxfId="221" priority="1437">
      <formula>$A117=1</formula>
    </cfRule>
  </conditionalFormatting>
  <conditionalFormatting sqref="D117:G118">
    <cfRule type="expression" dxfId="220" priority="1432">
      <formula>$A117=3</formula>
    </cfRule>
    <cfRule type="expression" dxfId="219" priority="1433">
      <formula>$A117=2</formula>
    </cfRule>
    <cfRule type="expression" dxfId="218" priority="1434">
      <formula>$A117=1</formula>
    </cfRule>
  </conditionalFormatting>
  <conditionalFormatting sqref="D31:G31">
    <cfRule type="expression" dxfId="217" priority="226">
      <formula>$A31=3</formula>
    </cfRule>
    <cfRule type="expression" dxfId="216" priority="227">
      <formula>$A31=2</formula>
    </cfRule>
    <cfRule type="expression" dxfId="215" priority="228">
      <formula>$A31=1</formula>
    </cfRule>
  </conditionalFormatting>
  <conditionalFormatting sqref="D31:G31">
    <cfRule type="expression" dxfId="214" priority="223">
      <formula>$A31=3</formula>
    </cfRule>
    <cfRule type="expression" dxfId="213" priority="224">
      <formula>$A31=2</formula>
    </cfRule>
    <cfRule type="expression" dxfId="212" priority="225">
      <formula>$A31=1</formula>
    </cfRule>
  </conditionalFormatting>
  <conditionalFormatting sqref="D31:G31">
    <cfRule type="expression" dxfId="211" priority="220">
      <formula>$A31=3</formula>
    </cfRule>
    <cfRule type="expression" dxfId="210" priority="221">
      <formula>$A31=2</formula>
    </cfRule>
    <cfRule type="expression" dxfId="209" priority="222">
      <formula>$A31=1</formula>
    </cfRule>
  </conditionalFormatting>
  <conditionalFormatting sqref="D31:G31">
    <cfRule type="expression" dxfId="208" priority="217">
      <formula>$A31=3</formula>
    </cfRule>
    <cfRule type="expression" dxfId="207" priority="218">
      <formula>$A31=2</formula>
    </cfRule>
    <cfRule type="expression" dxfId="206" priority="219">
      <formula>$A31=1</formula>
    </cfRule>
  </conditionalFormatting>
  <conditionalFormatting sqref="D31:G31">
    <cfRule type="expression" dxfId="205" priority="214">
      <formula>$A31=3</formula>
    </cfRule>
    <cfRule type="expression" dxfId="204" priority="215">
      <formula>$A31=2</formula>
    </cfRule>
    <cfRule type="expression" dxfId="203" priority="216">
      <formula>$A31=1</formula>
    </cfRule>
  </conditionalFormatting>
  <conditionalFormatting sqref="D106:G106">
    <cfRule type="expression" dxfId="202" priority="166">
      <formula>$A106=3</formula>
    </cfRule>
    <cfRule type="expression" dxfId="201" priority="167">
      <formula>$A106=2</formula>
    </cfRule>
    <cfRule type="expression" dxfId="200" priority="168">
      <formula>$A106=1</formula>
    </cfRule>
  </conditionalFormatting>
  <conditionalFormatting sqref="D107:G107">
    <cfRule type="expression" dxfId="199" priority="163">
      <formula>$A107=3</formula>
    </cfRule>
    <cfRule type="expression" dxfId="198" priority="164">
      <formula>$A107=2</formula>
    </cfRule>
    <cfRule type="expression" dxfId="197" priority="165">
      <formula>$A107=1</formula>
    </cfRule>
  </conditionalFormatting>
  <conditionalFormatting sqref="D103:G103">
    <cfRule type="expression" dxfId="196" priority="160">
      <formula>$A103=3</formula>
    </cfRule>
    <cfRule type="expression" dxfId="195" priority="161">
      <formula>$A103=2</formula>
    </cfRule>
    <cfRule type="expression" dxfId="194" priority="162">
      <formula>$A103=1</formula>
    </cfRule>
  </conditionalFormatting>
  <conditionalFormatting sqref="D104:G104">
    <cfRule type="expression" dxfId="193" priority="157">
      <formula>$A104=3</formula>
    </cfRule>
    <cfRule type="expression" dxfId="192" priority="158">
      <formula>$A104=2</formula>
    </cfRule>
    <cfRule type="expression" dxfId="191" priority="159">
      <formula>$A104=1</formula>
    </cfRule>
  </conditionalFormatting>
  <conditionalFormatting sqref="D103:G104">
    <cfRule type="expression" dxfId="190" priority="154">
      <formula>$A103=3</formula>
    </cfRule>
    <cfRule type="expression" dxfId="189" priority="155">
      <formula>$A103=2</formula>
    </cfRule>
    <cfRule type="expression" dxfId="188" priority="156">
      <formula>$A103=1</formula>
    </cfRule>
  </conditionalFormatting>
  <conditionalFormatting sqref="D103:G104">
    <cfRule type="expression" dxfId="187" priority="151">
      <formula>$A103=3</formula>
    </cfRule>
    <cfRule type="expression" dxfId="186" priority="152">
      <formula>$A103=2</formula>
    </cfRule>
    <cfRule type="expression" dxfId="185" priority="153">
      <formula>$A103=1</formula>
    </cfRule>
  </conditionalFormatting>
  <conditionalFormatting sqref="D103:G104">
    <cfRule type="expression" dxfId="184" priority="148">
      <formula>$A103=3</formula>
    </cfRule>
    <cfRule type="expression" dxfId="183" priority="149">
      <formula>$A103=2</formula>
    </cfRule>
    <cfRule type="expression" dxfId="182" priority="150">
      <formula>$A103=1</formula>
    </cfRule>
  </conditionalFormatting>
  <conditionalFormatting sqref="D103:G104">
    <cfRule type="expression" dxfId="181" priority="145">
      <formula>$A103=3</formula>
    </cfRule>
    <cfRule type="expression" dxfId="180" priority="146">
      <formula>$A103=2</formula>
    </cfRule>
    <cfRule type="expression" dxfId="179" priority="147">
      <formula>$A103=1</formula>
    </cfRule>
  </conditionalFormatting>
  <conditionalFormatting sqref="D103:G104">
    <cfRule type="expression" dxfId="178" priority="142">
      <formula>$A103=3</formula>
    </cfRule>
    <cfRule type="expression" dxfId="177" priority="143">
      <formula>$A103=2</formula>
    </cfRule>
    <cfRule type="expression" dxfId="176" priority="144">
      <formula>$A103=1</formula>
    </cfRule>
  </conditionalFormatting>
  <conditionalFormatting sqref="D103:G104">
    <cfRule type="expression" dxfId="175" priority="139">
      <formula>$A103=3</formula>
    </cfRule>
    <cfRule type="expression" dxfId="174" priority="140">
      <formula>$A103=2</formula>
    </cfRule>
    <cfRule type="expression" dxfId="173" priority="141">
      <formula>$A103=1</formula>
    </cfRule>
  </conditionalFormatting>
  <conditionalFormatting sqref="D103:G104">
    <cfRule type="expression" dxfId="172" priority="136">
      <formula>$A103=3</formula>
    </cfRule>
    <cfRule type="expression" dxfId="171" priority="137">
      <formula>$A103=2</formula>
    </cfRule>
    <cfRule type="expression" dxfId="170" priority="138">
      <formula>$A103=1</formula>
    </cfRule>
  </conditionalFormatting>
  <conditionalFormatting sqref="D103:G104">
    <cfRule type="expression" dxfId="169" priority="133">
      <formula>$A103=3</formula>
    </cfRule>
    <cfRule type="expression" dxfId="168" priority="134">
      <formula>$A103=2</formula>
    </cfRule>
    <cfRule type="expression" dxfId="167" priority="135">
      <formula>$A103=1</formula>
    </cfRule>
  </conditionalFormatting>
  <conditionalFormatting sqref="D106:G107">
    <cfRule type="expression" dxfId="166" priority="130">
      <formula>$A106=3</formula>
    </cfRule>
    <cfRule type="expression" dxfId="165" priority="131">
      <formula>$A106=2</formula>
    </cfRule>
    <cfRule type="expression" dxfId="164" priority="132">
      <formula>$A106=1</formula>
    </cfRule>
  </conditionalFormatting>
  <conditionalFormatting sqref="D106:G107">
    <cfRule type="expression" dxfId="163" priority="127">
      <formula>$A106=3</formula>
    </cfRule>
    <cfRule type="expression" dxfId="162" priority="128">
      <formula>$A106=2</formula>
    </cfRule>
    <cfRule type="expression" dxfId="161" priority="129">
      <formula>$A106=1</formula>
    </cfRule>
  </conditionalFormatting>
  <conditionalFormatting sqref="D106:G107">
    <cfRule type="expression" dxfId="160" priority="124">
      <formula>$A106=3</formula>
    </cfRule>
    <cfRule type="expression" dxfId="159" priority="125">
      <formula>$A106=2</formula>
    </cfRule>
    <cfRule type="expression" dxfId="158" priority="126">
      <formula>$A106=1</formula>
    </cfRule>
  </conditionalFormatting>
  <conditionalFormatting sqref="D106:G107">
    <cfRule type="expression" dxfId="157" priority="121">
      <formula>$A106=3</formula>
    </cfRule>
    <cfRule type="expression" dxfId="156" priority="122">
      <formula>$A106=2</formula>
    </cfRule>
    <cfRule type="expression" dxfId="155" priority="123">
      <formula>$A106=1</formula>
    </cfRule>
  </conditionalFormatting>
  <conditionalFormatting sqref="D106:G107">
    <cfRule type="expression" dxfId="154" priority="118">
      <formula>$A106=3</formula>
    </cfRule>
    <cfRule type="expression" dxfId="153" priority="119">
      <formula>$A106=2</formula>
    </cfRule>
    <cfRule type="expression" dxfId="152" priority="120">
      <formula>$A106=1</formula>
    </cfRule>
  </conditionalFormatting>
  <conditionalFormatting sqref="D106:G107">
    <cfRule type="expression" dxfId="151" priority="115">
      <formula>$A106=3</formula>
    </cfRule>
    <cfRule type="expression" dxfId="150" priority="116">
      <formula>$A106=2</formula>
    </cfRule>
    <cfRule type="expression" dxfId="149" priority="117">
      <formula>$A106=1</formula>
    </cfRule>
  </conditionalFormatting>
  <conditionalFormatting sqref="D106:G107">
    <cfRule type="expression" dxfId="148" priority="112">
      <formula>$A106=3</formula>
    </cfRule>
    <cfRule type="expression" dxfId="147" priority="113">
      <formula>$A106=2</formula>
    </cfRule>
    <cfRule type="expression" dxfId="146" priority="114">
      <formula>$A106=1</formula>
    </cfRule>
  </conditionalFormatting>
  <conditionalFormatting sqref="D106:G107">
    <cfRule type="expression" dxfId="145" priority="109">
      <formula>$A106=3</formula>
    </cfRule>
    <cfRule type="expression" dxfId="144" priority="110">
      <formula>$A106=2</formula>
    </cfRule>
    <cfRule type="expression" dxfId="143" priority="111">
      <formula>$A106=1</formula>
    </cfRule>
  </conditionalFormatting>
  <pageMargins left="0.78740157480314965" right="0" top="0.39370078740157483" bottom="0.35433070866141736" header="0.31496062992125984" footer="0.31496062992125984"/>
  <pageSetup paperSize="9" scale="63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5"/>
  <sheetViews>
    <sheetView zoomScaleNormal="100" zoomScaleSheetLayoutView="70" workbookViewId="0">
      <pane xSplit="3" ySplit="4" topLeftCell="D19" activePane="bottomRight" state="frozen"/>
      <selection activeCell="Q561" sqref="Q561"/>
      <selection pane="topRight" activeCell="Q561" sqref="Q561"/>
      <selection pane="bottomLeft" activeCell="Q561" sqref="Q561"/>
      <selection pane="bottomRight" activeCell="F679" sqref="F679"/>
    </sheetView>
  </sheetViews>
  <sheetFormatPr defaultRowHeight="15.75" outlineLevelRow="2"/>
  <cols>
    <col min="1" max="1" width="4.140625" style="114" hidden="1" customWidth="1"/>
    <col min="2" max="2" width="71.7109375" style="114" customWidth="1"/>
    <col min="3" max="3" width="82.7109375" style="114" customWidth="1"/>
    <col min="4" max="4" width="24.42578125" style="115" customWidth="1"/>
    <col min="5" max="7" width="9.140625" style="114"/>
    <col min="8" max="8" width="9.28515625" style="114" bestFit="1" customWidth="1"/>
    <col min="9" max="16384" width="9.140625" style="114"/>
  </cols>
  <sheetData>
    <row r="1" spans="2:8" ht="20.25" customHeight="1">
      <c r="B1" s="114" t="s">
        <v>67</v>
      </c>
      <c r="H1" s="21"/>
    </row>
    <row r="2" spans="2:8" ht="42.75" customHeight="1">
      <c r="B2" s="126" t="s">
        <v>68</v>
      </c>
      <c r="C2" s="126"/>
      <c r="D2" s="126"/>
      <c r="F2" s="116"/>
      <c r="G2" s="116"/>
    </row>
    <row r="3" spans="2:8" ht="3.75" customHeight="1">
      <c r="B3" s="127"/>
      <c r="C3" s="127"/>
      <c r="D3" s="127"/>
    </row>
    <row r="4" spans="2:8" ht="51.75" customHeight="1">
      <c r="B4" s="109" t="s">
        <v>1</v>
      </c>
      <c r="C4" s="110" t="s">
        <v>2</v>
      </c>
      <c r="D4" s="9" t="s">
        <v>177</v>
      </c>
      <c r="E4" s="117" t="s">
        <v>3</v>
      </c>
      <c r="F4" s="117" t="s">
        <v>4</v>
      </c>
      <c r="G4" s="117" t="s">
        <v>5</v>
      </c>
      <c r="H4" s="117" t="s">
        <v>6</v>
      </c>
    </row>
    <row r="5" spans="2:8" ht="15.75" hidden="1" customHeight="1" outlineLevel="2">
      <c r="B5" s="118" t="s">
        <v>7</v>
      </c>
      <c r="C5" s="111" t="s">
        <v>69</v>
      </c>
      <c r="D5" s="10">
        <v>1394</v>
      </c>
      <c r="E5" s="11">
        <v>95</v>
      </c>
      <c r="F5" s="11">
        <v>345</v>
      </c>
      <c r="G5" s="11">
        <v>350</v>
      </c>
      <c r="H5" s="11">
        <v>604</v>
      </c>
    </row>
    <row r="6" spans="2:8" ht="15.75" hidden="1" customHeight="1" outlineLevel="2">
      <c r="B6" s="118" t="s">
        <v>7</v>
      </c>
      <c r="C6" s="111" t="s">
        <v>70</v>
      </c>
      <c r="D6" s="10"/>
      <c r="E6" s="11"/>
      <c r="F6" s="11"/>
      <c r="G6" s="11"/>
      <c r="H6" s="11"/>
    </row>
    <row r="7" spans="2:8" ht="15.75" hidden="1" customHeight="1" outlineLevel="2">
      <c r="B7" s="118" t="s">
        <v>7</v>
      </c>
      <c r="C7" s="111" t="s">
        <v>71</v>
      </c>
      <c r="D7" s="10"/>
      <c r="E7" s="11"/>
      <c r="F7" s="11"/>
      <c r="G7" s="11"/>
      <c r="H7" s="11"/>
    </row>
    <row r="8" spans="2:8" ht="15.75" hidden="1" customHeight="1" outlineLevel="2">
      <c r="B8" s="118" t="s">
        <v>7</v>
      </c>
      <c r="C8" s="111" t="s">
        <v>72</v>
      </c>
      <c r="D8" s="10"/>
      <c r="E8" s="11"/>
      <c r="F8" s="11"/>
      <c r="G8" s="11"/>
      <c r="H8" s="11"/>
    </row>
    <row r="9" spans="2:8" ht="15.75" hidden="1" customHeight="1" outlineLevel="2">
      <c r="B9" s="118" t="s">
        <v>7</v>
      </c>
      <c r="C9" s="111" t="s">
        <v>73</v>
      </c>
      <c r="D9" s="10"/>
      <c r="E9" s="11"/>
      <c r="F9" s="11"/>
      <c r="G9" s="11"/>
      <c r="H9" s="11"/>
    </row>
    <row r="10" spans="2:8" ht="15.75" hidden="1" customHeight="1" outlineLevel="2">
      <c r="B10" s="118" t="s">
        <v>7</v>
      </c>
      <c r="C10" s="111" t="s">
        <v>74</v>
      </c>
      <c r="D10" s="10"/>
      <c r="E10" s="11"/>
      <c r="F10" s="11"/>
      <c r="G10" s="11"/>
      <c r="H10" s="11"/>
    </row>
    <row r="11" spans="2:8" ht="15.75" hidden="1" customHeight="1" outlineLevel="2">
      <c r="B11" s="118" t="s">
        <v>7</v>
      </c>
      <c r="C11" s="111" t="s">
        <v>75</v>
      </c>
      <c r="D11" s="10"/>
      <c r="E11" s="11"/>
      <c r="F11" s="11"/>
      <c r="G11" s="11"/>
      <c r="H11" s="11"/>
    </row>
    <row r="12" spans="2:8" ht="15.75" hidden="1" customHeight="1" outlineLevel="2">
      <c r="B12" s="118" t="s">
        <v>7</v>
      </c>
      <c r="C12" s="111" t="s">
        <v>76</v>
      </c>
      <c r="D12" s="10"/>
      <c r="E12" s="11"/>
      <c r="F12" s="11"/>
      <c r="G12" s="11"/>
      <c r="H12" s="11"/>
    </row>
    <row r="13" spans="2:8" ht="15.75" hidden="1" customHeight="1" outlineLevel="2">
      <c r="B13" s="118" t="s">
        <v>7</v>
      </c>
      <c r="C13" s="111" t="s">
        <v>77</v>
      </c>
      <c r="D13" s="10"/>
      <c r="E13" s="11"/>
      <c r="F13" s="11"/>
      <c r="G13" s="11"/>
      <c r="H13" s="11"/>
    </row>
    <row r="14" spans="2:8" ht="15.75" hidden="1" customHeight="1" outlineLevel="2">
      <c r="B14" s="118" t="s">
        <v>7</v>
      </c>
      <c r="C14" s="111" t="s">
        <v>78</v>
      </c>
      <c r="D14" s="10"/>
      <c r="E14" s="11"/>
      <c r="F14" s="11"/>
      <c r="G14" s="11"/>
      <c r="H14" s="11"/>
    </row>
    <row r="15" spans="2:8" ht="15.75" hidden="1" customHeight="1" outlineLevel="2">
      <c r="B15" s="118" t="s">
        <v>7</v>
      </c>
      <c r="C15" s="111" t="s">
        <v>79</v>
      </c>
      <c r="D15" s="10"/>
      <c r="E15" s="11"/>
      <c r="F15" s="11"/>
      <c r="G15" s="11"/>
      <c r="H15" s="11"/>
    </row>
    <row r="16" spans="2:8" ht="15.75" hidden="1" customHeight="1" outlineLevel="2">
      <c r="B16" s="118" t="s">
        <v>7</v>
      </c>
      <c r="C16" s="111" t="s">
        <v>80</v>
      </c>
      <c r="D16" s="10"/>
      <c r="E16" s="11"/>
      <c r="F16" s="11"/>
      <c r="G16" s="11"/>
      <c r="H16" s="11"/>
    </row>
    <row r="17" spans="1:8" ht="15.75" hidden="1" customHeight="1" outlineLevel="2">
      <c r="B17" s="118" t="s">
        <v>7</v>
      </c>
      <c r="C17" s="111" t="s">
        <v>81</v>
      </c>
      <c r="D17" s="10"/>
      <c r="E17" s="11"/>
      <c r="F17" s="11"/>
      <c r="G17" s="11"/>
      <c r="H17" s="11"/>
    </row>
    <row r="18" spans="1:8" ht="15.75" hidden="1" customHeight="1" outlineLevel="2">
      <c r="B18" s="118" t="s">
        <v>7</v>
      </c>
      <c r="C18" s="111" t="s">
        <v>82</v>
      </c>
      <c r="D18" s="10"/>
      <c r="E18" s="11"/>
      <c r="F18" s="11"/>
      <c r="G18" s="11"/>
      <c r="H18" s="11"/>
    </row>
    <row r="19" spans="1:8" ht="15.75" customHeight="1" outlineLevel="1" collapsed="1">
      <c r="A19" s="114">
        <v>1</v>
      </c>
      <c r="B19" s="119" t="s">
        <v>8</v>
      </c>
      <c r="C19" s="111">
        <v>0</v>
      </c>
      <c r="D19" s="10">
        <v>1394</v>
      </c>
      <c r="E19" s="120">
        <v>95</v>
      </c>
      <c r="F19" s="120">
        <v>345</v>
      </c>
      <c r="G19" s="120">
        <v>350</v>
      </c>
      <c r="H19" s="120">
        <v>604</v>
      </c>
    </row>
    <row r="20" spans="1:8" ht="15.75" hidden="1" customHeight="1" outlineLevel="2">
      <c r="B20" s="118" t="s">
        <v>83</v>
      </c>
      <c r="C20" s="111" t="s">
        <v>69</v>
      </c>
      <c r="D20" s="10">
        <v>208</v>
      </c>
      <c r="E20" s="11">
        <v>2</v>
      </c>
      <c r="F20" s="11">
        <v>52</v>
      </c>
      <c r="G20" s="11">
        <v>52</v>
      </c>
      <c r="H20" s="11">
        <v>102</v>
      </c>
    </row>
    <row r="21" spans="1:8" ht="15.75" hidden="1" customHeight="1" outlineLevel="2">
      <c r="B21" s="118" t="s">
        <v>83</v>
      </c>
      <c r="C21" s="111" t="s">
        <v>70</v>
      </c>
      <c r="D21" s="10"/>
      <c r="E21" s="11"/>
      <c r="F21" s="11"/>
      <c r="G21" s="11"/>
      <c r="H21" s="11"/>
    </row>
    <row r="22" spans="1:8" ht="15.75" hidden="1" customHeight="1" outlineLevel="2">
      <c r="B22" s="118" t="s">
        <v>83</v>
      </c>
      <c r="C22" s="111" t="s">
        <v>71</v>
      </c>
      <c r="D22" s="10"/>
      <c r="E22" s="11"/>
      <c r="F22" s="11"/>
      <c r="G22" s="11"/>
      <c r="H22" s="11"/>
    </row>
    <row r="23" spans="1:8" ht="15.75" hidden="1" customHeight="1" outlineLevel="2">
      <c r="B23" s="118" t="s">
        <v>83</v>
      </c>
      <c r="C23" s="111" t="s">
        <v>72</v>
      </c>
      <c r="D23" s="10"/>
      <c r="E23" s="11"/>
      <c r="F23" s="11"/>
      <c r="G23" s="11"/>
      <c r="H23" s="11"/>
    </row>
    <row r="24" spans="1:8" ht="15.75" hidden="1" customHeight="1" outlineLevel="2">
      <c r="B24" s="118" t="s">
        <v>83</v>
      </c>
      <c r="C24" s="111" t="s">
        <v>73</v>
      </c>
      <c r="D24" s="10"/>
      <c r="E24" s="11"/>
      <c r="F24" s="11"/>
      <c r="G24" s="11"/>
      <c r="H24" s="11"/>
    </row>
    <row r="25" spans="1:8" ht="15.75" hidden="1" customHeight="1" outlineLevel="2">
      <c r="B25" s="118" t="s">
        <v>83</v>
      </c>
      <c r="C25" s="111" t="s">
        <v>74</v>
      </c>
      <c r="D25" s="10"/>
      <c r="E25" s="11"/>
      <c r="F25" s="11"/>
      <c r="G25" s="11"/>
      <c r="H25" s="11"/>
    </row>
    <row r="26" spans="1:8" ht="15.75" hidden="1" customHeight="1" outlineLevel="2">
      <c r="B26" s="118" t="s">
        <v>83</v>
      </c>
      <c r="C26" s="111" t="s">
        <v>75</v>
      </c>
      <c r="D26" s="10"/>
      <c r="E26" s="11"/>
      <c r="F26" s="11"/>
      <c r="G26" s="11"/>
      <c r="H26" s="11"/>
    </row>
    <row r="27" spans="1:8" ht="15.75" hidden="1" customHeight="1" outlineLevel="2">
      <c r="B27" s="118" t="s">
        <v>83</v>
      </c>
      <c r="C27" s="111" t="s">
        <v>76</v>
      </c>
      <c r="D27" s="10"/>
      <c r="E27" s="11"/>
      <c r="F27" s="11"/>
      <c r="G27" s="11"/>
      <c r="H27" s="11"/>
    </row>
    <row r="28" spans="1:8" ht="15.75" hidden="1" customHeight="1" outlineLevel="2">
      <c r="B28" s="118" t="s">
        <v>83</v>
      </c>
      <c r="C28" s="111" t="s">
        <v>77</v>
      </c>
      <c r="D28" s="10"/>
      <c r="E28" s="11"/>
      <c r="F28" s="11"/>
      <c r="G28" s="11"/>
      <c r="H28" s="11"/>
    </row>
    <row r="29" spans="1:8" ht="15.75" hidden="1" customHeight="1" outlineLevel="2">
      <c r="B29" s="118" t="s">
        <v>83</v>
      </c>
      <c r="C29" s="111" t="s">
        <v>78</v>
      </c>
      <c r="D29" s="10"/>
      <c r="E29" s="11"/>
      <c r="F29" s="11"/>
      <c r="G29" s="11"/>
      <c r="H29" s="11"/>
    </row>
    <row r="30" spans="1:8" ht="15.75" hidden="1" customHeight="1" outlineLevel="2">
      <c r="B30" s="118" t="s">
        <v>83</v>
      </c>
      <c r="C30" s="111" t="s">
        <v>79</v>
      </c>
      <c r="D30" s="10"/>
      <c r="E30" s="11"/>
      <c r="F30" s="11"/>
      <c r="G30" s="11"/>
      <c r="H30" s="11"/>
    </row>
    <row r="31" spans="1:8" ht="15.75" hidden="1" customHeight="1" outlineLevel="2">
      <c r="B31" s="118" t="s">
        <v>83</v>
      </c>
      <c r="C31" s="111" t="s">
        <v>80</v>
      </c>
      <c r="D31" s="10"/>
      <c r="E31" s="11"/>
      <c r="F31" s="11"/>
      <c r="G31" s="11"/>
      <c r="H31" s="11"/>
    </row>
    <row r="32" spans="1:8" ht="15.75" hidden="1" customHeight="1" outlineLevel="2">
      <c r="B32" s="118" t="s">
        <v>83</v>
      </c>
      <c r="C32" s="111" t="s">
        <v>81</v>
      </c>
      <c r="D32" s="10"/>
      <c r="E32" s="11"/>
      <c r="F32" s="11"/>
      <c r="G32" s="11"/>
      <c r="H32" s="11"/>
    </row>
    <row r="33" spans="1:8" ht="15.75" hidden="1" customHeight="1" outlineLevel="2">
      <c r="B33" s="118" t="s">
        <v>83</v>
      </c>
      <c r="C33" s="111" t="s">
        <v>82</v>
      </c>
      <c r="D33" s="10"/>
      <c r="E33" s="11"/>
      <c r="F33" s="11"/>
      <c r="G33" s="11"/>
      <c r="H33" s="11"/>
    </row>
    <row r="34" spans="1:8" ht="15.75" customHeight="1" outlineLevel="1" collapsed="1">
      <c r="A34" s="114">
        <v>1</v>
      </c>
      <c r="B34" s="121" t="s">
        <v>84</v>
      </c>
      <c r="C34" s="111">
        <v>0</v>
      </c>
      <c r="D34" s="10">
        <v>208</v>
      </c>
      <c r="E34" s="120">
        <v>2</v>
      </c>
      <c r="F34" s="120">
        <v>52</v>
      </c>
      <c r="G34" s="120">
        <v>52</v>
      </c>
      <c r="H34" s="120">
        <v>102</v>
      </c>
    </row>
    <row r="35" spans="1:8" ht="15.75" hidden="1" customHeight="1" outlineLevel="2">
      <c r="B35" s="118" t="s">
        <v>85</v>
      </c>
      <c r="C35" s="111" t="s">
        <v>69</v>
      </c>
      <c r="D35" s="10">
        <v>75</v>
      </c>
      <c r="E35" s="11"/>
      <c r="F35" s="11">
        <v>7</v>
      </c>
      <c r="G35" s="11">
        <v>38</v>
      </c>
      <c r="H35" s="11">
        <v>30</v>
      </c>
    </row>
    <row r="36" spans="1:8" ht="15.75" hidden="1" customHeight="1" outlineLevel="2">
      <c r="B36" s="118" t="s">
        <v>85</v>
      </c>
      <c r="C36" s="111" t="s">
        <v>70</v>
      </c>
      <c r="D36" s="10">
        <v>21</v>
      </c>
      <c r="E36" s="11"/>
      <c r="F36" s="11">
        <v>5</v>
      </c>
      <c r="G36" s="11">
        <v>5</v>
      </c>
      <c r="H36" s="11">
        <v>11</v>
      </c>
    </row>
    <row r="37" spans="1:8" ht="15.75" hidden="1" customHeight="1" outlineLevel="2">
      <c r="B37" s="118" t="s">
        <v>85</v>
      </c>
      <c r="C37" s="111" t="s">
        <v>71</v>
      </c>
      <c r="D37" s="10">
        <v>100</v>
      </c>
      <c r="E37" s="11"/>
      <c r="F37" s="11">
        <v>25</v>
      </c>
      <c r="G37" s="11">
        <v>24</v>
      </c>
      <c r="H37" s="11">
        <v>51</v>
      </c>
    </row>
    <row r="38" spans="1:8" ht="15.75" hidden="1" customHeight="1" outlineLevel="2">
      <c r="B38" s="118" t="s">
        <v>85</v>
      </c>
      <c r="C38" s="111" t="s">
        <v>72</v>
      </c>
      <c r="D38" s="10">
        <v>20</v>
      </c>
      <c r="E38" s="11"/>
      <c r="F38" s="11">
        <v>5</v>
      </c>
      <c r="G38" s="11">
        <v>5</v>
      </c>
      <c r="H38" s="11">
        <v>10</v>
      </c>
    </row>
    <row r="39" spans="1:8" ht="15.75" hidden="1" customHeight="1" outlineLevel="2">
      <c r="B39" s="118" t="s">
        <v>85</v>
      </c>
      <c r="C39" s="111" t="s">
        <v>73</v>
      </c>
      <c r="D39" s="10">
        <v>20</v>
      </c>
      <c r="E39" s="11"/>
      <c r="F39" s="11">
        <v>5</v>
      </c>
      <c r="G39" s="11">
        <v>5</v>
      </c>
      <c r="H39" s="11">
        <v>10</v>
      </c>
    </row>
    <row r="40" spans="1:8" ht="15.75" hidden="1" customHeight="1" outlineLevel="2">
      <c r="B40" s="118" t="s">
        <v>85</v>
      </c>
      <c r="C40" s="111" t="s">
        <v>74</v>
      </c>
      <c r="D40" s="10">
        <v>130</v>
      </c>
      <c r="E40" s="11"/>
      <c r="F40" s="11">
        <v>32</v>
      </c>
      <c r="G40" s="11">
        <v>33</v>
      </c>
      <c r="H40" s="11">
        <v>65</v>
      </c>
    </row>
    <row r="41" spans="1:8" ht="15.75" hidden="1" customHeight="1" outlineLevel="2">
      <c r="B41" s="118" t="s">
        <v>85</v>
      </c>
      <c r="C41" s="111" t="s">
        <v>75</v>
      </c>
      <c r="D41" s="10">
        <v>90</v>
      </c>
      <c r="E41" s="11"/>
      <c r="F41" s="11">
        <v>23</v>
      </c>
      <c r="G41" s="11">
        <v>23</v>
      </c>
      <c r="H41" s="11">
        <v>44</v>
      </c>
    </row>
    <row r="42" spans="1:8" ht="15.75" hidden="1" customHeight="1" outlineLevel="2">
      <c r="B42" s="118" t="s">
        <v>85</v>
      </c>
      <c r="C42" s="111" t="s">
        <v>76</v>
      </c>
      <c r="D42" s="10">
        <v>30</v>
      </c>
      <c r="E42" s="11"/>
      <c r="F42" s="11">
        <v>8</v>
      </c>
      <c r="G42" s="11">
        <v>8</v>
      </c>
      <c r="H42" s="11">
        <v>14</v>
      </c>
    </row>
    <row r="43" spans="1:8" ht="15.75" hidden="1" customHeight="1" outlineLevel="2">
      <c r="B43" s="118" t="s">
        <v>85</v>
      </c>
      <c r="C43" s="111" t="s">
        <v>77</v>
      </c>
      <c r="D43" s="10">
        <v>25</v>
      </c>
      <c r="E43" s="11"/>
      <c r="F43" s="11">
        <v>0</v>
      </c>
      <c r="G43" s="11">
        <v>24</v>
      </c>
      <c r="H43" s="11">
        <v>1</v>
      </c>
    </row>
    <row r="44" spans="1:8" ht="15.75" hidden="1" customHeight="1" outlineLevel="2">
      <c r="B44" s="118" t="s">
        <v>85</v>
      </c>
      <c r="C44" s="111" t="s">
        <v>78</v>
      </c>
      <c r="D44" s="10"/>
      <c r="E44" s="11"/>
      <c r="F44" s="11"/>
      <c r="G44" s="11"/>
      <c r="H44" s="11"/>
    </row>
    <row r="45" spans="1:8" ht="15.75" hidden="1" customHeight="1" outlineLevel="2">
      <c r="B45" s="118" t="s">
        <v>85</v>
      </c>
      <c r="C45" s="111" t="s">
        <v>79</v>
      </c>
      <c r="D45" s="10"/>
      <c r="E45" s="11"/>
      <c r="F45" s="11"/>
      <c r="G45" s="11"/>
      <c r="H45" s="11"/>
    </row>
    <row r="46" spans="1:8" ht="15.75" hidden="1" customHeight="1" outlineLevel="2">
      <c r="B46" s="118" t="s">
        <v>85</v>
      </c>
      <c r="C46" s="111" t="s">
        <v>80</v>
      </c>
      <c r="D46" s="10"/>
      <c r="E46" s="11"/>
      <c r="F46" s="11"/>
      <c r="G46" s="11"/>
      <c r="H46" s="11"/>
    </row>
    <row r="47" spans="1:8" ht="15.75" hidden="1" customHeight="1" outlineLevel="2">
      <c r="B47" s="118" t="s">
        <v>85</v>
      </c>
      <c r="C47" s="111" t="s">
        <v>81</v>
      </c>
      <c r="D47" s="10"/>
      <c r="E47" s="11"/>
      <c r="F47" s="11"/>
      <c r="G47" s="11"/>
      <c r="H47" s="11"/>
    </row>
    <row r="48" spans="1:8" ht="15.75" hidden="1" customHeight="1" outlineLevel="2">
      <c r="B48" s="118" t="s">
        <v>85</v>
      </c>
      <c r="C48" s="111" t="s">
        <v>82</v>
      </c>
      <c r="D48" s="10"/>
      <c r="E48" s="11"/>
      <c r="F48" s="11"/>
      <c r="G48" s="11"/>
      <c r="H48" s="11"/>
    </row>
    <row r="49" spans="1:8" ht="15.75" customHeight="1" outlineLevel="1" collapsed="1">
      <c r="A49" s="114">
        <v>1</v>
      </c>
      <c r="B49" s="121" t="s">
        <v>86</v>
      </c>
      <c r="C49" s="111">
        <v>0</v>
      </c>
      <c r="D49" s="10">
        <v>511</v>
      </c>
      <c r="E49" s="120">
        <v>0</v>
      </c>
      <c r="F49" s="120">
        <v>110</v>
      </c>
      <c r="G49" s="120">
        <v>165</v>
      </c>
      <c r="H49" s="120">
        <v>236</v>
      </c>
    </row>
    <row r="50" spans="1:8" ht="15.75" hidden="1" customHeight="1" outlineLevel="2">
      <c r="B50" s="118" t="s">
        <v>87</v>
      </c>
      <c r="C50" s="111" t="s">
        <v>69</v>
      </c>
      <c r="D50" s="10">
        <v>873</v>
      </c>
      <c r="E50" s="11">
        <v>440</v>
      </c>
      <c r="F50" s="11">
        <v>215</v>
      </c>
      <c r="G50" s="11">
        <v>200</v>
      </c>
      <c r="H50" s="11">
        <v>18</v>
      </c>
    </row>
    <row r="51" spans="1:8" ht="15.75" hidden="1" customHeight="1" outlineLevel="2">
      <c r="B51" s="118" t="s">
        <v>87</v>
      </c>
      <c r="C51" s="111" t="s">
        <v>70</v>
      </c>
      <c r="D51" s="10"/>
      <c r="E51" s="11"/>
      <c r="F51" s="11"/>
      <c r="G51" s="11"/>
      <c r="H51" s="11"/>
    </row>
    <row r="52" spans="1:8" ht="15.75" hidden="1" customHeight="1" outlineLevel="2">
      <c r="B52" s="118" t="s">
        <v>87</v>
      </c>
      <c r="C52" s="111" t="s">
        <v>71</v>
      </c>
      <c r="D52" s="10"/>
      <c r="E52" s="11"/>
      <c r="F52" s="11"/>
      <c r="G52" s="11"/>
      <c r="H52" s="11"/>
    </row>
    <row r="53" spans="1:8" ht="15.75" hidden="1" customHeight="1" outlineLevel="2">
      <c r="B53" s="118" t="s">
        <v>87</v>
      </c>
      <c r="C53" s="111" t="s">
        <v>72</v>
      </c>
      <c r="D53" s="10"/>
      <c r="E53" s="11"/>
      <c r="F53" s="11"/>
      <c r="G53" s="11"/>
      <c r="H53" s="11"/>
    </row>
    <row r="54" spans="1:8" ht="15.75" hidden="1" customHeight="1" outlineLevel="2">
      <c r="B54" s="118" t="s">
        <v>87</v>
      </c>
      <c r="C54" s="111" t="s">
        <v>73</v>
      </c>
      <c r="D54" s="10"/>
      <c r="E54" s="11"/>
      <c r="F54" s="11"/>
      <c r="G54" s="11"/>
      <c r="H54" s="11"/>
    </row>
    <row r="55" spans="1:8" ht="15.75" hidden="1" customHeight="1" outlineLevel="2">
      <c r="B55" s="118" t="s">
        <v>87</v>
      </c>
      <c r="C55" s="111" t="s">
        <v>74</v>
      </c>
      <c r="D55" s="10"/>
      <c r="E55" s="11"/>
      <c r="F55" s="11"/>
      <c r="G55" s="11"/>
      <c r="H55" s="11"/>
    </row>
    <row r="56" spans="1:8" ht="15.75" hidden="1" customHeight="1" outlineLevel="2">
      <c r="B56" s="118" t="s">
        <v>87</v>
      </c>
      <c r="C56" s="111" t="s">
        <v>75</v>
      </c>
      <c r="D56" s="10"/>
      <c r="E56" s="11"/>
      <c r="F56" s="11"/>
      <c r="G56" s="11"/>
      <c r="H56" s="11"/>
    </row>
    <row r="57" spans="1:8" ht="15.75" hidden="1" customHeight="1" outlineLevel="2">
      <c r="B57" s="118" t="s">
        <v>87</v>
      </c>
      <c r="C57" s="111" t="s">
        <v>76</v>
      </c>
      <c r="D57" s="10"/>
      <c r="E57" s="11"/>
      <c r="F57" s="11"/>
      <c r="G57" s="11"/>
      <c r="H57" s="11"/>
    </row>
    <row r="58" spans="1:8" ht="15.75" hidden="1" customHeight="1" outlineLevel="2">
      <c r="B58" s="118" t="s">
        <v>87</v>
      </c>
      <c r="C58" s="111" t="s">
        <v>77</v>
      </c>
      <c r="D58" s="10"/>
      <c r="E58" s="11"/>
      <c r="F58" s="11"/>
      <c r="G58" s="11"/>
      <c r="H58" s="11"/>
    </row>
    <row r="59" spans="1:8" ht="15.75" hidden="1" customHeight="1" outlineLevel="2">
      <c r="B59" s="118" t="s">
        <v>87</v>
      </c>
      <c r="C59" s="111" t="s">
        <v>78</v>
      </c>
      <c r="D59" s="10"/>
      <c r="E59" s="11"/>
      <c r="F59" s="11"/>
      <c r="G59" s="11"/>
      <c r="H59" s="11"/>
    </row>
    <row r="60" spans="1:8" ht="15.75" hidden="1" customHeight="1" outlineLevel="2">
      <c r="B60" s="118" t="s">
        <v>87</v>
      </c>
      <c r="C60" s="111" t="s">
        <v>79</v>
      </c>
      <c r="D60" s="10"/>
      <c r="E60" s="11"/>
      <c r="F60" s="11"/>
      <c r="G60" s="11"/>
      <c r="H60" s="11"/>
    </row>
    <row r="61" spans="1:8" ht="15.75" hidden="1" customHeight="1" outlineLevel="2">
      <c r="B61" s="118" t="s">
        <v>87</v>
      </c>
      <c r="C61" s="111" t="s">
        <v>80</v>
      </c>
      <c r="D61" s="10"/>
      <c r="E61" s="11"/>
      <c r="F61" s="11"/>
      <c r="G61" s="11"/>
      <c r="H61" s="11"/>
    </row>
    <row r="62" spans="1:8" ht="15.75" hidden="1" customHeight="1" outlineLevel="2">
      <c r="B62" s="118" t="s">
        <v>87</v>
      </c>
      <c r="C62" s="111" t="s">
        <v>81</v>
      </c>
      <c r="D62" s="10"/>
      <c r="E62" s="11"/>
      <c r="F62" s="11"/>
      <c r="G62" s="11"/>
      <c r="H62" s="11"/>
    </row>
    <row r="63" spans="1:8" ht="15.75" hidden="1" customHeight="1" outlineLevel="2">
      <c r="B63" s="118" t="s">
        <v>87</v>
      </c>
      <c r="C63" s="111" t="s">
        <v>82</v>
      </c>
      <c r="D63" s="10"/>
      <c r="E63" s="11"/>
      <c r="F63" s="11"/>
      <c r="G63" s="11"/>
      <c r="H63" s="11"/>
    </row>
    <row r="64" spans="1:8" ht="15.75" customHeight="1" outlineLevel="1" collapsed="1">
      <c r="A64" s="114">
        <v>1</v>
      </c>
      <c r="B64" s="121" t="s">
        <v>88</v>
      </c>
      <c r="C64" s="111">
        <v>0</v>
      </c>
      <c r="D64" s="10">
        <v>873</v>
      </c>
      <c r="E64" s="120">
        <v>440</v>
      </c>
      <c r="F64" s="120">
        <v>215</v>
      </c>
      <c r="G64" s="120">
        <v>200</v>
      </c>
      <c r="H64" s="120">
        <v>18</v>
      </c>
    </row>
    <row r="65" spans="1:8" ht="15.75" hidden="1" customHeight="1" outlineLevel="2">
      <c r="B65" s="118" t="s">
        <v>11</v>
      </c>
      <c r="C65" s="111" t="s">
        <v>69</v>
      </c>
      <c r="D65" s="10">
        <v>379</v>
      </c>
      <c r="E65" s="11"/>
      <c r="F65" s="11">
        <v>57</v>
      </c>
      <c r="G65" s="11">
        <v>107</v>
      </c>
      <c r="H65" s="11">
        <v>215</v>
      </c>
    </row>
    <row r="66" spans="1:8" ht="15.75" hidden="1" customHeight="1" outlineLevel="2">
      <c r="B66" s="118" t="s">
        <v>11</v>
      </c>
      <c r="C66" s="111" t="s">
        <v>70</v>
      </c>
      <c r="D66" s="10"/>
      <c r="E66" s="11"/>
      <c r="F66" s="11"/>
      <c r="G66" s="11"/>
      <c r="H66" s="11"/>
    </row>
    <row r="67" spans="1:8" ht="15.75" hidden="1" customHeight="1" outlineLevel="2">
      <c r="B67" s="118" t="s">
        <v>11</v>
      </c>
      <c r="C67" s="111" t="s">
        <v>71</v>
      </c>
      <c r="D67" s="10"/>
      <c r="E67" s="11"/>
      <c r="F67" s="11"/>
      <c r="G67" s="11"/>
      <c r="H67" s="11"/>
    </row>
    <row r="68" spans="1:8" ht="15.75" hidden="1" customHeight="1" outlineLevel="2">
      <c r="B68" s="118" t="s">
        <v>11</v>
      </c>
      <c r="C68" s="111" t="s">
        <v>72</v>
      </c>
      <c r="D68" s="10"/>
      <c r="E68" s="11"/>
      <c r="F68" s="11"/>
      <c r="G68" s="11"/>
      <c r="H68" s="11"/>
    </row>
    <row r="69" spans="1:8" ht="15.75" hidden="1" customHeight="1" outlineLevel="2">
      <c r="B69" s="118" t="s">
        <v>11</v>
      </c>
      <c r="C69" s="111" t="s">
        <v>73</v>
      </c>
      <c r="D69" s="10"/>
      <c r="E69" s="11"/>
      <c r="F69" s="11"/>
      <c r="G69" s="11"/>
      <c r="H69" s="11"/>
    </row>
    <row r="70" spans="1:8" ht="15.75" hidden="1" customHeight="1" outlineLevel="2">
      <c r="B70" s="118" t="s">
        <v>11</v>
      </c>
      <c r="C70" s="111" t="s">
        <v>74</v>
      </c>
      <c r="D70" s="10"/>
      <c r="E70" s="11"/>
      <c r="F70" s="11"/>
      <c r="G70" s="11"/>
      <c r="H70" s="11"/>
    </row>
    <row r="71" spans="1:8" ht="15.75" hidden="1" customHeight="1" outlineLevel="2">
      <c r="B71" s="118" t="s">
        <v>11</v>
      </c>
      <c r="C71" s="111" t="s">
        <v>75</v>
      </c>
      <c r="D71" s="10"/>
      <c r="E71" s="11"/>
      <c r="F71" s="11"/>
      <c r="G71" s="11"/>
      <c r="H71" s="11"/>
    </row>
    <row r="72" spans="1:8" ht="15.75" hidden="1" customHeight="1" outlineLevel="2">
      <c r="B72" s="118" t="s">
        <v>11</v>
      </c>
      <c r="C72" s="111" t="s">
        <v>76</v>
      </c>
      <c r="D72" s="10"/>
      <c r="E72" s="11"/>
      <c r="F72" s="11"/>
      <c r="G72" s="11"/>
      <c r="H72" s="11"/>
    </row>
    <row r="73" spans="1:8" ht="15.75" hidden="1" customHeight="1" outlineLevel="2">
      <c r="B73" s="118" t="s">
        <v>11</v>
      </c>
      <c r="C73" s="111" t="s">
        <v>77</v>
      </c>
      <c r="D73" s="10"/>
      <c r="E73" s="11"/>
      <c r="F73" s="11"/>
      <c r="G73" s="11"/>
      <c r="H73" s="11"/>
    </row>
    <row r="74" spans="1:8" ht="15.75" hidden="1" customHeight="1" outlineLevel="2">
      <c r="B74" s="118" t="s">
        <v>11</v>
      </c>
      <c r="C74" s="111" t="s">
        <v>78</v>
      </c>
      <c r="D74" s="10"/>
      <c r="E74" s="11"/>
      <c r="F74" s="11"/>
      <c r="G74" s="11"/>
      <c r="H74" s="11"/>
    </row>
    <row r="75" spans="1:8" ht="15.75" hidden="1" customHeight="1" outlineLevel="2">
      <c r="B75" s="118" t="s">
        <v>11</v>
      </c>
      <c r="C75" s="111" t="s">
        <v>79</v>
      </c>
      <c r="D75" s="10"/>
      <c r="E75" s="11"/>
      <c r="F75" s="11"/>
      <c r="G75" s="11"/>
      <c r="H75" s="11"/>
    </row>
    <row r="76" spans="1:8" ht="15.75" hidden="1" customHeight="1" outlineLevel="2">
      <c r="B76" s="118" t="s">
        <v>11</v>
      </c>
      <c r="C76" s="111" t="s">
        <v>80</v>
      </c>
      <c r="D76" s="10"/>
      <c r="E76" s="11"/>
      <c r="F76" s="11"/>
      <c r="G76" s="11"/>
      <c r="H76" s="11"/>
    </row>
    <row r="77" spans="1:8" ht="15.75" hidden="1" customHeight="1" outlineLevel="2">
      <c r="B77" s="118" t="s">
        <v>11</v>
      </c>
      <c r="C77" s="111" t="s">
        <v>81</v>
      </c>
      <c r="D77" s="10"/>
      <c r="E77" s="11"/>
      <c r="F77" s="11"/>
      <c r="G77" s="11"/>
      <c r="H77" s="11"/>
    </row>
    <row r="78" spans="1:8" ht="15.75" hidden="1" customHeight="1" outlineLevel="2">
      <c r="B78" s="118" t="s">
        <v>11</v>
      </c>
      <c r="C78" s="111" t="s">
        <v>82</v>
      </c>
      <c r="D78" s="10"/>
      <c r="E78" s="11"/>
      <c r="F78" s="11"/>
      <c r="G78" s="11"/>
      <c r="H78" s="11"/>
    </row>
    <row r="79" spans="1:8" ht="15.75" customHeight="1" outlineLevel="1" collapsed="1">
      <c r="A79" s="114">
        <v>1</v>
      </c>
      <c r="B79" s="121" t="s">
        <v>12</v>
      </c>
      <c r="C79" s="111">
        <v>0</v>
      </c>
      <c r="D79" s="10">
        <v>379</v>
      </c>
      <c r="E79" s="120">
        <v>0</v>
      </c>
      <c r="F79" s="120">
        <v>57</v>
      </c>
      <c r="G79" s="120">
        <v>107</v>
      </c>
      <c r="H79" s="120">
        <v>215</v>
      </c>
    </row>
    <row r="80" spans="1:8" ht="15.75" hidden="1" customHeight="1" outlineLevel="2">
      <c r="B80" s="118" t="s">
        <v>89</v>
      </c>
      <c r="C80" s="111" t="s">
        <v>69</v>
      </c>
      <c r="D80" s="10">
        <v>3863</v>
      </c>
      <c r="E80" s="11">
        <v>198</v>
      </c>
      <c r="F80" s="11">
        <v>962</v>
      </c>
      <c r="G80" s="11">
        <v>967</v>
      </c>
      <c r="H80" s="11">
        <v>1736</v>
      </c>
    </row>
    <row r="81" spans="1:8" ht="15.75" hidden="1" customHeight="1" outlineLevel="2">
      <c r="B81" s="118" t="s">
        <v>89</v>
      </c>
      <c r="C81" s="111" t="s">
        <v>70</v>
      </c>
      <c r="D81" s="10"/>
      <c r="E81" s="11"/>
      <c r="F81" s="11"/>
      <c r="G81" s="11"/>
      <c r="H81" s="11"/>
    </row>
    <row r="82" spans="1:8" ht="15.75" hidden="1" customHeight="1" outlineLevel="2">
      <c r="B82" s="118" t="s">
        <v>89</v>
      </c>
      <c r="C82" s="111" t="s">
        <v>71</v>
      </c>
      <c r="D82" s="10"/>
      <c r="E82" s="11"/>
      <c r="F82" s="11"/>
      <c r="G82" s="11"/>
      <c r="H82" s="11"/>
    </row>
    <row r="83" spans="1:8" ht="15.75" hidden="1" customHeight="1" outlineLevel="2">
      <c r="B83" s="118" t="s">
        <v>89</v>
      </c>
      <c r="C83" s="111" t="s">
        <v>72</v>
      </c>
      <c r="D83" s="10"/>
      <c r="E83" s="11"/>
      <c r="F83" s="11"/>
      <c r="G83" s="11"/>
      <c r="H83" s="11"/>
    </row>
    <row r="84" spans="1:8" ht="15.75" hidden="1" customHeight="1" outlineLevel="2">
      <c r="B84" s="118" t="s">
        <v>89</v>
      </c>
      <c r="C84" s="111" t="s">
        <v>73</v>
      </c>
      <c r="D84" s="10"/>
      <c r="E84" s="11"/>
      <c r="F84" s="11"/>
      <c r="G84" s="11"/>
      <c r="H84" s="11"/>
    </row>
    <row r="85" spans="1:8" ht="15.75" hidden="1" customHeight="1" outlineLevel="2">
      <c r="B85" s="118" t="s">
        <v>89</v>
      </c>
      <c r="C85" s="111" t="s">
        <v>74</v>
      </c>
      <c r="D85" s="10"/>
      <c r="E85" s="11"/>
      <c r="F85" s="11"/>
      <c r="G85" s="11"/>
      <c r="H85" s="11"/>
    </row>
    <row r="86" spans="1:8" ht="15.75" hidden="1" customHeight="1" outlineLevel="2">
      <c r="B86" s="118" t="s">
        <v>89</v>
      </c>
      <c r="C86" s="111" t="s">
        <v>75</v>
      </c>
      <c r="D86" s="10"/>
      <c r="E86" s="11"/>
      <c r="F86" s="11"/>
      <c r="G86" s="11"/>
      <c r="H86" s="11"/>
    </row>
    <row r="87" spans="1:8" ht="15.75" hidden="1" customHeight="1" outlineLevel="2">
      <c r="B87" s="118" t="s">
        <v>89</v>
      </c>
      <c r="C87" s="111" t="s">
        <v>76</v>
      </c>
      <c r="D87" s="10"/>
      <c r="E87" s="11"/>
      <c r="F87" s="11"/>
      <c r="G87" s="11"/>
      <c r="H87" s="11"/>
    </row>
    <row r="88" spans="1:8" ht="15.75" hidden="1" customHeight="1" outlineLevel="2">
      <c r="B88" s="118" t="s">
        <v>89</v>
      </c>
      <c r="C88" s="111" t="s">
        <v>77</v>
      </c>
      <c r="D88" s="10">
        <v>985</v>
      </c>
      <c r="E88" s="11">
        <v>153</v>
      </c>
      <c r="F88" s="11">
        <v>246</v>
      </c>
      <c r="G88" s="11">
        <v>246</v>
      </c>
      <c r="H88" s="11">
        <v>340</v>
      </c>
    </row>
    <row r="89" spans="1:8" ht="15.75" hidden="1" customHeight="1" outlineLevel="2">
      <c r="B89" s="118" t="s">
        <v>89</v>
      </c>
      <c r="C89" s="111" t="s">
        <v>78</v>
      </c>
      <c r="D89" s="10"/>
      <c r="E89" s="11"/>
      <c r="F89" s="11"/>
      <c r="G89" s="11"/>
      <c r="H89" s="11"/>
    </row>
    <row r="90" spans="1:8" ht="15.75" hidden="1" customHeight="1" outlineLevel="2">
      <c r="B90" s="118" t="s">
        <v>89</v>
      </c>
      <c r="C90" s="111" t="s">
        <v>79</v>
      </c>
      <c r="D90" s="10"/>
      <c r="E90" s="11"/>
      <c r="F90" s="11"/>
      <c r="G90" s="11"/>
      <c r="H90" s="11"/>
    </row>
    <row r="91" spans="1:8" ht="15.75" hidden="1" customHeight="1" outlineLevel="2">
      <c r="B91" s="118" t="s">
        <v>89</v>
      </c>
      <c r="C91" s="111" t="s">
        <v>80</v>
      </c>
      <c r="D91" s="10"/>
      <c r="E91" s="11"/>
      <c r="F91" s="11"/>
      <c r="G91" s="11"/>
      <c r="H91" s="11"/>
    </row>
    <row r="92" spans="1:8" ht="15.75" hidden="1" customHeight="1" outlineLevel="2">
      <c r="B92" s="118" t="s">
        <v>89</v>
      </c>
      <c r="C92" s="111" t="s">
        <v>81</v>
      </c>
      <c r="D92" s="10"/>
      <c r="E92" s="11"/>
      <c r="F92" s="11"/>
      <c r="G92" s="11"/>
      <c r="H92" s="11"/>
    </row>
    <row r="93" spans="1:8" ht="15.75" hidden="1" customHeight="1" outlineLevel="2">
      <c r="B93" s="118" t="s">
        <v>89</v>
      </c>
      <c r="C93" s="111" t="s">
        <v>82</v>
      </c>
      <c r="D93" s="10"/>
      <c r="E93" s="11"/>
      <c r="F93" s="11"/>
      <c r="G93" s="11"/>
      <c r="H93" s="11"/>
    </row>
    <row r="94" spans="1:8" ht="15.75" customHeight="1" outlineLevel="1" collapsed="1">
      <c r="A94" s="114">
        <v>1</v>
      </c>
      <c r="B94" s="121" t="s">
        <v>90</v>
      </c>
      <c r="C94" s="111">
        <v>0</v>
      </c>
      <c r="D94" s="10">
        <v>4848</v>
      </c>
      <c r="E94" s="120">
        <v>351</v>
      </c>
      <c r="F94" s="120">
        <v>1208</v>
      </c>
      <c r="G94" s="120">
        <v>1213</v>
      </c>
      <c r="H94" s="120">
        <v>2076</v>
      </c>
    </row>
    <row r="95" spans="1:8" ht="15.75" hidden="1" customHeight="1" outlineLevel="2">
      <c r="B95" s="118" t="s">
        <v>91</v>
      </c>
      <c r="C95" s="111" t="s">
        <v>69</v>
      </c>
      <c r="D95" s="10"/>
      <c r="E95" s="11"/>
      <c r="F95" s="11"/>
      <c r="G95" s="11"/>
      <c r="H95" s="11"/>
    </row>
    <row r="96" spans="1:8" ht="15.75" hidden="1" customHeight="1" outlineLevel="2">
      <c r="B96" s="118" t="s">
        <v>91</v>
      </c>
      <c r="C96" s="111" t="s">
        <v>70</v>
      </c>
      <c r="D96" s="10"/>
      <c r="E96" s="11"/>
      <c r="F96" s="11"/>
      <c r="G96" s="11"/>
      <c r="H96" s="11"/>
    </row>
    <row r="97" spans="1:8" ht="15.75" hidden="1" customHeight="1" outlineLevel="2">
      <c r="B97" s="118" t="s">
        <v>91</v>
      </c>
      <c r="C97" s="111" t="s">
        <v>71</v>
      </c>
      <c r="D97" s="10"/>
      <c r="E97" s="11"/>
      <c r="F97" s="11"/>
      <c r="G97" s="11"/>
      <c r="H97" s="11"/>
    </row>
    <row r="98" spans="1:8" ht="15.75" hidden="1" customHeight="1" outlineLevel="2">
      <c r="B98" s="118" t="s">
        <v>91</v>
      </c>
      <c r="C98" s="111" t="s">
        <v>72</v>
      </c>
      <c r="D98" s="10"/>
      <c r="E98" s="11"/>
      <c r="F98" s="11"/>
      <c r="G98" s="11"/>
      <c r="H98" s="11"/>
    </row>
    <row r="99" spans="1:8" ht="15.75" hidden="1" customHeight="1" outlineLevel="2">
      <c r="B99" s="118" t="s">
        <v>91</v>
      </c>
      <c r="C99" s="111" t="s">
        <v>73</v>
      </c>
      <c r="D99" s="10"/>
      <c r="E99" s="11"/>
      <c r="F99" s="11"/>
      <c r="G99" s="11"/>
      <c r="H99" s="11"/>
    </row>
    <row r="100" spans="1:8" ht="15.75" hidden="1" customHeight="1" outlineLevel="2">
      <c r="B100" s="118" t="s">
        <v>91</v>
      </c>
      <c r="C100" s="111" t="s">
        <v>74</v>
      </c>
      <c r="D100" s="10"/>
      <c r="E100" s="11"/>
      <c r="F100" s="11"/>
      <c r="G100" s="11"/>
      <c r="H100" s="11"/>
    </row>
    <row r="101" spans="1:8" ht="15.75" hidden="1" customHeight="1" outlineLevel="2">
      <c r="B101" s="118" t="s">
        <v>91</v>
      </c>
      <c r="C101" s="111" t="s">
        <v>75</v>
      </c>
      <c r="D101" s="10"/>
      <c r="E101" s="11"/>
      <c r="F101" s="11"/>
      <c r="G101" s="11"/>
      <c r="H101" s="11"/>
    </row>
    <row r="102" spans="1:8" ht="15.75" hidden="1" customHeight="1" outlineLevel="2">
      <c r="B102" s="118" t="s">
        <v>91</v>
      </c>
      <c r="C102" s="111" t="s">
        <v>76</v>
      </c>
      <c r="D102" s="10"/>
      <c r="E102" s="11"/>
      <c r="F102" s="11"/>
      <c r="G102" s="11"/>
      <c r="H102" s="11"/>
    </row>
    <row r="103" spans="1:8" ht="15.75" hidden="1" customHeight="1" outlineLevel="2">
      <c r="B103" s="118" t="s">
        <v>91</v>
      </c>
      <c r="C103" s="111" t="s">
        <v>77</v>
      </c>
      <c r="D103" s="10">
        <v>30</v>
      </c>
      <c r="E103" s="11">
        <v>30</v>
      </c>
      <c r="F103" s="11"/>
      <c r="G103" s="11"/>
      <c r="H103" s="11"/>
    </row>
    <row r="104" spans="1:8" ht="15.75" hidden="1" customHeight="1" outlineLevel="2">
      <c r="B104" s="118" t="s">
        <v>91</v>
      </c>
      <c r="C104" s="111" t="s">
        <v>78</v>
      </c>
      <c r="D104" s="10">
        <v>727</v>
      </c>
      <c r="E104" s="11"/>
      <c r="F104" s="11">
        <v>189</v>
      </c>
      <c r="G104" s="11">
        <v>189</v>
      </c>
      <c r="H104" s="11">
        <v>349</v>
      </c>
    </row>
    <row r="105" spans="1:8" ht="15.75" hidden="1" customHeight="1" outlineLevel="2">
      <c r="B105" s="118" t="s">
        <v>91</v>
      </c>
      <c r="C105" s="111" t="s">
        <v>79</v>
      </c>
      <c r="D105" s="10"/>
      <c r="E105" s="11"/>
      <c r="F105" s="11"/>
      <c r="G105" s="11"/>
      <c r="H105" s="11"/>
    </row>
    <row r="106" spans="1:8" ht="15.75" hidden="1" customHeight="1" outlineLevel="2">
      <c r="B106" s="118" t="s">
        <v>91</v>
      </c>
      <c r="C106" s="111" t="s">
        <v>80</v>
      </c>
      <c r="D106" s="10"/>
      <c r="E106" s="11"/>
      <c r="F106" s="11"/>
      <c r="G106" s="11"/>
      <c r="H106" s="11"/>
    </row>
    <row r="107" spans="1:8" ht="15.75" hidden="1" customHeight="1" outlineLevel="2">
      <c r="B107" s="118" t="s">
        <v>91</v>
      </c>
      <c r="C107" s="111" t="s">
        <v>81</v>
      </c>
      <c r="D107" s="10"/>
      <c r="E107" s="11"/>
      <c r="F107" s="11"/>
      <c r="G107" s="11"/>
      <c r="H107" s="11"/>
    </row>
    <row r="108" spans="1:8" ht="15.75" hidden="1" customHeight="1" outlineLevel="2">
      <c r="B108" s="118" t="s">
        <v>91</v>
      </c>
      <c r="C108" s="111" t="s">
        <v>82</v>
      </c>
      <c r="D108" s="10"/>
      <c r="E108" s="11"/>
      <c r="F108" s="11"/>
      <c r="G108" s="11"/>
      <c r="H108" s="11"/>
    </row>
    <row r="109" spans="1:8" ht="15.75" customHeight="1" outlineLevel="1" collapsed="1">
      <c r="A109" s="114">
        <v>1</v>
      </c>
      <c r="B109" s="121" t="s">
        <v>92</v>
      </c>
      <c r="C109" s="111">
        <v>0</v>
      </c>
      <c r="D109" s="10">
        <v>757</v>
      </c>
      <c r="E109" s="120">
        <v>30</v>
      </c>
      <c r="F109" s="120">
        <v>189</v>
      </c>
      <c r="G109" s="120">
        <v>189</v>
      </c>
      <c r="H109" s="120">
        <v>349</v>
      </c>
    </row>
    <row r="110" spans="1:8" ht="15.75" hidden="1" customHeight="1" outlineLevel="2">
      <c r="B110" s="118" t="s">
        <v>15</v>
      </c>
      <c r="C110" s="111" t="s">
        <v>69</v>
      </c>
      <c r="D110" s="10">
        <v>27</v>
      </c>
      <c r="E110" s="11"/>
      <c r="F110" s="11">
        <v>9</v>
      </c>
      <c r="G110" s="11">
        <v>9</v>
      </c>
      <c r="H110" s="11">
        <v>9</v>
      </c>
    </row>
    <row r="111" spans="1:8" ht="15.75" hidden="1" customHeight="1" outlineLevel="2">
      <c r="B111" s="118" t="s">
        <v>15</v>
      </c>
      <c r="C111" s="111" t="s">
        <v>70</v>
      </c>
      <c r="D111" s="10"/>
      <c r="E111" s="11"/>
      <c r="F111" s="11"/>
      <c r="G111" s="11"/>
      <c r="H111" s="11"/>
    </row>
    <row r="112" spans="1:8" ht="15.75" hidden="1" customHeight="1" outlineLevel="2">
      <c r="B112" s="118" t="s">
        <v>15</v>
      </c>
      <c r="C112" s="111" t="s">
        <v>71</v>
      </c>
      <c r="D112" s="10"/>
      <c r="E112" s="11"/>
      <c r="F112" s="11"/>
      <c r="G112" s="11"/>
      <c r="H112" s="11"/>
    </row>
    <row r="113" spans="1:8" ht="15.75" hidden="1" customHeight="1" outlineLevel="2">
      <c r="B113" s="118" t="s">
        <v>15</v>
      </c>
      <c r="C113" s="111" t="s">
        <v>72</v>
      </c>
      <c r="D113" s="10"/>
      <c r="E113" s="11"/>
      <c r="F113" s="11"/>
      <c r="G113" s="11"/>
      <c r="H113" s="11"/>
    </row>
    <row r="114" spans="1:8" ht="15.75" hidden="1" customHeight="1" outlineLevel="2">
      <c r="B114" s="118" t="s">
        <v>15</v>
      </c>
      <c r="C114" s="111" t="s">
        <v>73</v>
      </c>
      <c r="D114" s="10"/>
      <c r="E114" s="11"/>
      <c r="F114" s="11"/>
      <c r="G114" s="11"/>
      <c r="H114" s="11"/>
    </row>
    <row r="115" spans="1:8" ht="15.75" hidden="1" customHeight="1" outlineLevel="2">
      <c r="B115" s="118" t="s">
        <v>15</v>
      </c>
      <c r="C115" s="111" t="s">
        <v>74</v>
      </c>
      <c r="D115" s="10"/>
      <c r="E115" s="11"/>
      <c r="F115" s="11"/>
      <c r="G115" s="11"/>
      <c r="H115" s="11"/>
    </row>
    <row r="116" spans="1:8" ht="15.75" hidden="1" customHeight="1" outlineLevel="2">
      <c r="B116" s="118" t="s">
        <v>15</v>
      </c>
      <c r="C116" s="111" t="s">
        <v>75</v>
      </c>
      <c r="D116" s="10"/>
      <c r="E116" s="11"/>
      <c r="F116" s="11"/>
      <c r="G116" s="11"/>
      <c r="H116" s="11"/>
    </row>
    <row r="117" spans="1:8" ht="15.75" hidden="1" customHeight="1" outlineLevel="2">
      <c r="B117" s="118" t="s">
        <v>15</v>
      </c>
      <c r="C117" s="111" t="s">
        <v>76</v>
      </c>
      <c r="D117" s="10"/>
      <c r="E117" s="11"/>
      <c r="F117" s="11"/>
      <c r="G117" s="11"/>
      <c r="H117" s="11"/>
    </row>
    <row r="118" spans="1:8" ht="15.75" hidden="1" customHeight="1" outlineLevel="2">
      <c r="B118" s="118" t="s">
        <v>15</v>
      </c>
      <c r="C118" s="111" t="s">
        <v>77</v>
      </c>
      <c r="D118" s="10"/>
      <c r="E118" s="11"/>
      <c r="F118" s="11"/>
      <c r="G118" s="11"/>
      <c r="H118" s="11"/>
    </row>
    <row r="119" spans="1:8" ht="15.75" hidden="1" customHeight="1" outlineLevel="2">
      <c r="B119" s="118" t="s">
        <v>15</v>
      </c>
      <c r="C119" s="111" t="s">
        <v>78</v>
      </c>
      <c r="D119" s="10"/>
      <c r="E119" s="11"/>
      <c r="F119" s="11"/>
      <c r="G119" s="11"/>
      <c r="H119" s="11"/>
    </row>
    <row r="120" spans="1:8" ht="15.75" hidden="1" customHeight="1" outlineLevel="2">
      <c r="B120" s="118" t="s">
        <v>15</v>
      </c>
      <c r="C120" s="111" t="s">
        <v>79</v>
      </c>
      <c r="D120" s="10"/>
      <c r="E120" s="11"/>
      <c r="F120" s="11"/>
      <c r="G120" s="11"/>
      <c r="H120" s="11"/>
    </row>
    <row r="121" spans="1:8" ht="15.75" hidden="1" customHeight="1" outlineLevel="2">
      <c r="B121" s="118" t="s">
        <v>15</v>
      </c>
      <c r="C121" s="111" t="s">
        <v>80</v>
      </c>
      <c r="D121" s="10"/>
      <c r="E121" s="11"/>
      <c r="F121" s="11"/>
      <c r="G121" s="11"/>
      <c r="H121" s="11"/>
    </row>
    <row r="122" spans="1:8" ht="15.75" hidden="1" customHeight="1" outlineLevel="2">
      <c r="B122" s="118" t="s">
        <v>15</v>
      </c>
      <c r="C122" s="111" t="s">
        <v>81</v>
      </c>
      <c r="D122" s="10"/>
      <c r="E122" s="11"/>
      <c r="F122" s="11"/>
      <c r="G122" s="11"/>
      <c r="H122" s="11"/>
    </row>
    <row r="123" spans="1:8" ht="15.75" hidden="1" customHeight="1" outlineLevel="2">
      <c r="B123" s="118" t="s">
        <v>15</v>
      </c>
      <c r="C123" s="111" t="s">
        <v>82</v>
      </c>
      <c r="D123" s="10"/>
      <c r="E123" s="11"/>
      <c r="F123" s="11"/>
      <c r="G123" s="11"/>
      <c r="H123" s="11"/>
    </row>
    <row r="124" spans="1:8" ht="15.75" customHeight="1" outlineLevel="1" collapsed="1">
      <c r="A124" s="114">
        <v>1</v>
      </c>
      <c r="B124" s="121" t="s">
        <v>16</v>
      </c>
      <c r="C124" s="111">
        <v>0</v>
      </c>
      <c r="D124" s="10">
        <v>27</v>
      </c>
      <c r="E124" s="120">
        <v>0</v>
      </c>
      <c r="F124" s="120">
        <v>9</v>
      </c>
      <c r="G124" s="120">
        <v>9</v>
      </c>
      <c r="H124" s="120">
        <v>9</v>
      </c>
    </row>
    <row r="125" spans="1:8" ht="15.75" hidden="1" customHeight="1" outlineLevel="2">
      <c r="B125" s="118" t="s">
        <v>17</v>
      </c>
      <c r="C125" s="111" t="s">
        <v>69</v>
      </c>
      <c r="D125" s="10">
        <v>2310</v>
      </c>
      <c r="E125" s="11">
        <v>273</v>
      </c>
      <c r="F125" s="11">
        <v>578</v>
      </c>
      <c r="G125" s="11">
        <v>578</v>
      </c>
      <c r="H125" s="11">
        <v>881</v>
      </c>
    </row>
    <row r="126" spans="1:8" ht="15.75" hidden="1" customHeight="1" outlineLevel="2">
      <c r="B126" s="118" t="s">
        <v>17</v>
      </c>
      <c r="C126" s="111" t="s">
        <v>70</v>
      </c>
      <c r="D126" s="10"/>
      <c r="E126" s="11"/>
      <c r="F126" s="11"/>
      <c r="G126" s="11"/>
      <c r="H126" s="11"/>
    </row>
    <row r="127" spans="1:8" ht="15.75" hidden="1" customHeight="1" outlineLevel="2">
      <c r="B127" s="118" t="s">
        <v>17</v>
      </c>
      <c r="C127" s="111" t="s">
        <v>71</v>
      </c>
      <c r="D127" s="10"/>
      <c r="E127" s="11"/>
      <c r="F127" s="11"/>
      <c r="G127" s="11"/>
      <c r="H127" s="11"/>
    </row>
    <row r="128" spans="1:8" ht="15.75" hidden="1" customHeight="1" outlineLevel="2">
      <c r="B128" s="118" t="s">
        <v>17</v>
      </c>
      <c r="C128" s="111" t="s">
        <v>72</v>
      </c>
      <c r="D128" s="10"/>
      <c r="E128" s="11"/>
      <c r="F128" s="11"/>
      <c r="G128" s="11"/>
      <c r="H128" s="11"/>
    </row>
    <row r="129" spans="1:8" ht="15.75" hidden="1" customHeight="1" outlineLevel="2">
      <c r="B129" s="118" t="s">
        <v>17</v>
      </c>
      <c r="C129" s="111" t="s">
        <v>73</v>
      </c>
      <c r="D129" s="10"/>
      <c r="E129" s="11"/>
      <c r="F129" s="11"/>
      <c r="G129" s="11"/>
      <c r="H129" s="11"/>
    </row>
    <row r="130" spans="1:8" ht="15.75" hidden="1" customHeight="1" outlineLevel="2">
      <c r="B130" s="118" t="s">
        <v>17</v>
      </c>
      <c r="C130" s="111" t="s">
        <v>74</v>
      </c>
      <c r="D130" s="10">
        <v>224</v>
      </c>
      <c r="E130" s="11"/>
      <c r="F130" s="11">
        <v>4</v>
      </c>
      <c r="G130" s="11">
        <v>74</v>
      </c>
      <c r="H130" s="11">
        <v>146</v>
      </c>
    </row>
    <row r="131" spans="1:8" ht="15.75" hidden="1" customHeight="1" outlineLevel="2">
      <c r="B131" s="118" t="s">
        <v>17</v>
      </c>
      <c r="C131" s="111" t="s">
        <v>75</v>
      </c>
      <c r="D131" s="10"/>
      <c r="E131" s="11"/>
      <c r="F131" s="11"/>
      <c r="G131" s="11"/>
      <c r="H131" s="11"/>
    </row>
    <row r="132" spans="1:8" ht="15.75" hidden="1" customHeight="1" outlineLevel="2">
      <c r="B132" s="118" t="s">
        <v>17</v>
      </c>
      <c r="C132" s="111" t="s">
        <v>76</v>
      </c>
      <c r="D132" s="10"/>
      <c r="E132" s="11"/>
      <c r="F132" s="11"/>
      <c r="G132" s="11"/>
      <c r="H132" s="11"/>
    </row>
    <row r="133" spans="1:8" ht="15.75" hidden="1" customHeight="1" outlineLevel="2">
      <c r="B133" s="118" t="s">
        <v>17</v>
      </c>
      <c r="C133" s="111" t="s">
        <v>77</v>
      </c>
      <c r="D133" s="10"/>
      <c r="E133" s="11"/>
      <c r="F133" s="11"/>
      <c r="G133" s="11"/>
      <c r="H133" s="11"/>
    </row>
    <row r="134" spans="1:8" ht="15.75" hidden="1" customHeight="1" outlineLevel="2">
      <c r="B134" s="118" t="s">
        <v>17</v>
      </c>
      <c r="C134" s="111" t="s">
        <v>78</v>
      </c>
      <c r="D134" s="10">
        <v>889</v>
      </c>
      <c r="E134" s="11">
        <v>265</v>
      </c>
      <c r="F134" s="11">
        <v>227</v>
      </c>
      <c r="G134" s="11">
        <v>237</v>
      </c>
      <c r="H134" s="11">
        <v>160</v>
      </c>
    </row>
    <row r="135" spans="1:8" ht="15.75" hidden="1" customHeight="1" outlineLevel="2">
      <c r="B135" s="118" t="s">
        <v>17</v>
      </c>
      <c r="C135" s="111" t="s">
        <v>79</v>
      </c>
      <c r="D135" s="10"/>
      <c r="E135" s="11"/>
      <c r="F135" s="11"/>
      <c r="G135" s="11"/>
      <c r="H135" s="11"/>
    </row>
    <row r="136" spans="1:8" ht="15.75" hidden="1" customHeight="1" outlineLevel="2">
      <c r="B136" s="118" t="s">
        <v>17</v>
      </c>
      <c r="C136" s="111" t="s">
        <v>80</v>
      </c>
      <c r="D136" s="10">
        <v>29</v>
      </c>
      <c r="E136" s="11">
        <v>1</v>
      </c>
      <c r="F136" s="11">
        <v>18</v>
      </c>
      <c r="G136" s="11">
        <v>5</v>
      </c>
      <c r="H136" s="11">
        <v>5</v>
      </c>
    </row>
    <row r="137" spans="1:8" ht="15.75" hidden="1" customHeight="1" outlineLevel="2">
      <c r="B137" s="118" t="s">
        <v>17</v>
      </c>
      <c r="C137" s="111" t="s">
        <v>81</v>
      </c>
      <c r="D137" s="10"/>
      <c r="E137" s="11"/>
      <c r="F137" s="11"/>
      <c r="G137" s="11"/>
      <c r="H137" s="11"/>
    </row>
    <row r="138" spans="1:8" ht="15.75" hidden="1" customHeight="1" outlineLevel="2">
      <c r="B138" s="118" t="s">
        <v>17</v>
      </c>
      <c r="C138" s="111" t="s">
        <v>82</v>
      </c>
      <c r="D138" s="10"/>
      <c r="E138" s="11"/>
      <c r="F138" s="11"/>
      <c r="G138" s="11"/>
      <c r="H138" s="11"/>
    </row>
    <row r="139" spans="1:8" ht="15.75" customHeight="1" outlineLevel="1" collapsed="1">
      <c r="A139" s="114">
        <v>1</v>
      </c>
      <c r="B139" s="121" t="s">
        <v>18</v>
      </c>
      <c r="C139" s="111">
        <v>0</v>
      </c>
      <c r="D139" s="10">
        <v>3452</v>
      </c>
      <c r="E139" s="120">
        <v>539</v>
      </c>
      <c r="F139" s="120">
        <v>827</v>
      </c>
      <c r="G139" s="120">
        <v>894</v>
      </c>
      <c r="H139" s="120">
        <v>1192</v>
      </c>
    </row>
    <row r="140" spans="1:8" ht="15.75" hidden="1" customHeight="1" outlineLevel="2">
      <c r="B140" s="118" t="s">
        <v>19</v>
      </c>
      <c r="C140" s="111" t="s">
        <v>69</v>
      </c>
      <c r="D140" s="10">
        <v>1309</v>
      </c>
      <c r="E140" s="11"/>
      <c r="F140" s="11">
        <v>327</v>
      </c>
      <c r="G140" s="11">
        <v>327</v>
      </c>
      <c r="H140" s="11">
        <v>655</v>
      </c>
    </row>
    <row r="141" spans="1:8" ht="15.75" hidden="1" customHeight="1" outlineLevel="2">
      <c r="B141" s="118" t="s">
        <v>19</v>
      </c>
      <c r="C141" s="111" t="s">
        <v>70</v>
      </c>
      <c r="D141" s="10"/>
      <c r="E141" s="11"/>
      <c r="F141" s="11"/>
      <c r="G141" s="11"/>
      <c r="H141" s="11"/>
    </row>
    <row r="142" spans="1:8" ht="15.75" hidden="1" customHeight="1" outlineLevel="2">
      <c r="B142" s="118" t="s">
        <v>19</v>
      </c>
      <c r="C142" s="111" t="s">
        <v>71</v>
      </c>
      <c r="D142" s="10"/>
      <c r="E142" s="11"/>
      <c r="F142" s="11"/>
      <c r="G142" s="11"/>
      <c r="H142" s="11"/>
    </row>
    <row r="143" spans="1:8" ht="15.75" hidden="1" customHeight="1" outlineLevel="2">
      <c r="B143" s="118" t="s">
        <v>19</v>
      </c>
      <c r="C143" s="111" t="s">
        <v>72</v>
      </c>
      <c r="D143" s="10"/>
      <c r="E143" s="11"/>
      <c r="F143" s="11"/>
      <c r="G143" s="11"/>
      <c r="H143" s="11"/>
    </row>
    <row r="144" spans="1:8" ht="15.75" hidden="1" customHeight="1" outlineLevel="2">
      <c r="B144" s="118" t="s">
        <v>19</v>
      </c>
      <c r="C144" s="111" t="s">
        <v>73</v>
      </c>
      <c r="D144" s="10"/>
      <c r="E144" s="11"/>
      <c r="F144" s="11"/>
      <c r="G144" s="11"/>
      <c r="H144" s="11"/>
    </row>
    <row r="145" spans="1:8" ht="15.75" hidden="1" customHeight="1" outlineLevel="2">
      <c r="B145" s="118" t="s">
        <v>19</v>
      </c>
      <c r="C145" s="111" t="s">
        <v>74</v>
      </c>
      <c r="D145" s="10"/>
      <c r="E145" s="11"/>
      <c r="F145" s="11"/>
      <c r="G145" s="11"/>
      <c r="H145" s="11"/>
    </row>
    <row r="146" spans="1:8" ht="15.75" hidden="1" customHeight="1" outlineLevel="2">
      <c r="B146" s="118" t="s">
        <v>19</v>
      </c>
      <c r="C146" s="111" t="s">
        <v>75</v>
      </c>
      <c r="D146" s="10"/>
      <c r="E146" s="11"/>
      <c r="F146" s="11"/>
      <c r="G146" s="11"/>
      <c r="H146" s="11"/>
    </row>
    <row r="147" spans="1:8" ht="15.75" hidden="1" customHeight="1" outlineLevel="2">
      <c r="B147" s="118" t="s">
        <v>19</v>
      </c>
      <c r="C147" s="111" t="s">
        <v>76</v>
      </c>
      <c r="D147" s="10"/>
      <c r="E147" s="11"/>
      <c r="F147" s="11"/>
      <c r="G147" s="11"/>
      <c r="H147" s="11"/>
    </row>
    <row r="148" spans="1:8" ht="15.75" hidden="1" customHeight="1" outlineLevel="2">
      <c r="B148" s="118" t="s">
        <v>19</v>
      </c>
      <c r="C148" s="111" t="s">
        <v>77</v>
      </c>
      <c r="D148" s="10"/>
      <c r="E148" s="11"/>
      <c r="F148" s="11"/>
      <c r="G148" s="11"/>
      <c r="H148" s="11"/>
    </row>
    <row r="149" spans="1:8" ht="15.75" hidden="1" customHeight="1" outlineLevel="2">
      <c r="B149" s="118" t="s">
        <v>19</v>
      </c>
      <c r="C149" s="111" t="s">
        <v>78</v>
      </c>
      <c r="D149" s="10"/>
      <c r="E149" s="11"/>
      <c r="F149" s="11"/>
      <c r="G149" s="11"/>
      <c r="H149" s="11"/>
    </row>
    <row r="150" spans="1:8" ht="15.75" hidden="1" customHeight="1" outlineLevel="2">
      <c r="B150" s="118" t="s">
        <v>19</v>
      </c>
      <c r="C150" s="111" t="s">
        <v>79</v>
      </c>
      <c r="D150" s="10"/>
      <c r="E150" s="11"/>
      <c r="F150" s="11"/>
      <c r="G150" s="11"/>
      <c r="H150" s="11"/>
    </row>
    <row r="151" spans="1:8" ht="15.75" hidden="1" customHeight="1" outlineLevel="2">
      <c r="B151" s="118" t="s">
        <v>19</v>
      </c>
      <c r="C151" s="111" t="s">
        <v>80</v>
      </c>
      <c r="D151" s="10"/>
      <c r="E151" s="11"/>
      <c r="F151" s="11"/>
      <c r="G151" s="11"/>
      <c r="H151" s="11"/>
    </row>
    <row r="152" spans="1:8" ht="15.75" hidden="1" customHeight="1" outlineLevel="2">
      <c r="B152" s="118" t="s">
        <v>19</v>
      </c>
      <c r="C152" s="111" t="s">
        <v>81</v>
      </c>
      <c r="D152" s="10"/>
      <c r="E152" s="11"/>
      <c r="F152" s="11"/>
      <c r="G152" s="11"/>
      <c r="H152" s="11"/>
    </row>
    <row r="153" spans="1:8" ht="15.75" hidden="1" customHeight="1" outlineLevel="2">
      <c r="B153" s="118" t="s">
        <v>19</v>
      </c>
      <c r="C153" s="111" t="s">
        <v>82</v>
      </c>
      <c r="D153" s="10"/>
      <c r="E153" s="11"/>
      <c r="F153" s="11"/>
      <c r="G153" s="11"/>
      <c r="H153" s="11"/>
    </row>
    <row r="154" spans="1:8" ht="15.75" customHeight="1" outlineLevel="1" collapsed="1">
      <c r="A154" s="114">
        <v>1</v>
      </c>
      <c r="B154" s="121" t="s">
        <v>20</v>
      </c>
      <c r="C154" s="111">
        <v>0</v>
      </c>
      <c r="D154" s="10">
        <v>1309</v>
      </c>
      <c r="E154" s="120">
        <v>0</v>
      </c>
      <c r="F154" s="120">
        <v>327</v>
      </c>
      <c r="G154" s="120">
        <v>327</v>
      </c>
      <c r="H154" s="120">
        <v>655</v>
      </c>
    </row>
    <row r="155" spans="1:8" ht="15.75" hidden="1" customHeight="1" outlineLevel="2">
      <c r="B155" s="118" t="s">
        <v>21</v>
      </c>
      <c r="C155" s="111" t="s">
        <v>69</v>
      </c>
      <c r="D155" s="10">
        <v>1685</v>
      </c>
      <c r="E155" s="11">
        <v>124</v>
      </c>
      <c r="F155" s="11">
        <v>446</v>
      </c>
      <c r="G155" s="11">
        <v>446</v>
      </c>
      <c r="H155" s="11">
        <v>669</v>
      </c>
    </row>
    <row r="156" spans="1:8" ht="15.75" hidden="1" customHeight="1" outlineLevel="2">
      <c r="B156" s="118" t="s">
        <v>21</v>
      </c>
      <c r="C156" s="111" t="s">
        <v>70</v>
      </c>
      <c r="D156" s="10"/>
      <c r="E156" s="11"/>
      <c r="F156" s="11"/>
      <c r="G156" s="11"/>
      <c r="H156" s="11"/>
    </row>
    <row r="157" spans="1:8" ht="15.75" hidden="1" customHeight="1" outlineLevel="2">
      <c r="B157" s="118" t="s">
        <v>21</v>
      </c>
      <c r="C157" s="111" t="s">
        <v>71</v>
      </c>
      <c r="D157" s="10"/>
      <c r="E157" s="11"/>
      <c r="F157" s="11"/>
      <c r="G157" s="11"/>
      <c r="H157" s="11"/>
    </row>
    <row r="158" spans="1:8" ht="15.75" hidden="1" customHeight="1" outlineLevel="2">
      <c r="B158" s="118" t="s">
        <v>21</v>
      </c>
      <c r="C158" s="111" t="s">
        <v>72</v>
      </c>
      <c r="D158" s="10"/>
      <c r="E158" s="11"/>
      <c r="F158" s="11"/>
      <c r="G158" s="11"/>
      <c r="H158" s="11"/>
    </row>
    <row r="159" spans="1:8" ht="15.75" hidden="1" customHeight="1" outlineLevel="2">
      <c r="B159" s="118" t="s">
        <v>21</v>
      </c>
      <c r="C159" s="111" t="s">
        <v>73</v>
      </c>
      <c r="D159" s="10"/>
      <c r="E159" s="11"/>
      <c r="F159" s="11"/>
      <c r="G159" s="11"/>
      <c r="H159" s="11"/>
    </row>
    <row r="160" spans="1:8" ht="15.75" hidden="1" customHeight="1" outlineLevel="2">
      <c r="B160" s="118" t="s">
        <v>21</v>
      </c>
      <c r="C160" s="111" t="s">
        <v>74</v>
      </c>
      <c r="D160" s="10"/>
      <c r="E160" s="11"/>
      <c r="F160" s="11"/>
      <c r="G160" s="11"/>
      <c r="H160" s="11"/>
    </row>
    <row r="161" spans="1:8" ht="15.75" hidden="1" customHeight="1" outlineLevel="2">
      <c r="B161" s="118" t="s">
        <v>21</v>
      </c>
      <c r="C161" s="111" t="s">
        <v>75</v>
      </c>
      <c r="D161" s="10"/>
      <c r="E161" s="11"/>
      <c r="F161" s="11"/>
      <c r="G161" s="11"/>
      <c r="H161" s="11"/>
    </row>
    <row r="162" spans="1:8" ht="15.75" hidden="1" customHeight="1" outlineLevel="2">
      <c r="B162" s="118" t="s">
        <v>21</v>
      </c>
      <c r="C162" s="111" t="s">
        <v>76</v>
      </c>
      <c r="D162" s="10"/>
      <c r="E162" s="11"/>
      <c r="F162" s="11"/>
      <c r="G162" s="11"/>
      <c r="H162" s="11"/>
    </row>
    <row r="163" spans="1:8" ht="15.75" hidden="1" customHeight="1" outlineLevel="2">
      <c r="B163" s="118" t="s">
        <v>21</v>
      </c>
      <c r="C163" s="111" t="s">
        <v>77</v>
      </c>
      <c r="D163" s="10"/>
      <c r="E163" s="11"/>
      <c r="F163" s="11"/>
      <c r="G163" s="11"/>
      <c r="H163" s="11"/>
    </row>
    <row r="164" spans="1:8" ht="15.75" hidden="1" customHeight="1" outlineLevel="2">
      <c r="B164" s="118" t="s">
        <v>21</v>
      </c>
      <c r="C164" s="111" t="s">
        <v>78</v>
      </c>
      <c r="D164" s="10"/>
      <c r="E164" s="11"/>
      <c r="F164" s="11"/>
      <c r="G164" s="11"/>
      <c r="H164" s="11"/>
    </row>
    <row r="165" spans="1:8" ht="15.75" hidden="1" customHeight="1" outlineLevel="2">
      <c r="B165" s="118" t="s">
        <v>21</v>
      </c>
      <c r="C165" s="111" t="s">
        <v>79</v>
      </c>
      <c r="D165" s="10"/>
      <c r="E165" s="11"/>
      <c r="F165" s="11"/>
      <c r="G165" s="11"/>
      <c r="H165" s="11"/>
    </row>
    <row r="166" spans="1:8" ht="15.75" hidden="1" customHeight="1" outlineLevel="2">
      <c r="B166" s="118" t="s">
        <v>21</v>
      </c>
      <c r="C166" s="111" t="s">
        <v>80</v>
      </c>
      <c r="D166" s="10"/>
      <c r="E166" s="11"/>
      <c r="F166" s="11"/>
      <c r="G166" s="11"/>
      <c r="H166" s="11"/>
    </row>
    <row r="167" spans="1:8" ht="15.75" hidden="1" customHeight="1" outlineLevel="2">
      <c r="B167" s="118" t="s">
        <v>21</v>
      </c>
      <c r="C167" s="111" t="s">
        <v>81</v>
      </c>
      <c r="D167" s="10"/>
      <c r="E167" s="11"/>
      <c r="F167" s="11"/>
      <c r="G167" s="11"/>
      <c r="H167" s="11"/>
    </row>
    <row r="168" spans="1:8" ht="15.75" hidden="1" customHeight="1" outlineLevel="2">
      <c r="B168" s="118" t="s">
        <v>21</v>
      </c>
      <c r="C168" s="111" t="s">
        <v>82</v>
      </c>
      <c r="D168" s="10"/>
      <c r="E168" s="11"/>
      <c r="F168" s="11"/>
      <c r="G168" s="11"/>
      <c r="H168" s="11"/>
    </row>
    <row r="169" spans="1:8" ht="15.75" customHeight="1" outlineLevel="1" collapsed="1">
      <c r="A169" s="114">
        <v>1</v>
      </c>
      <c r="B169" s="121" t="s">
        <v>22</v>
      </c>
      <c r="C169" s="111">
        <v>0</v>
      </c>
      <c r="D169" s="10">
        <v>1685</v>
      </c>
      <c r="E169" s="120">
        <v>124</v>
      </c>
      <c r="F169" s="120">
        <v>446</v>
      </c>
      <c r="G169" s="120">
        <v>446</v>
      </c>
      <c r="H169" s="120">
        <v>669</v>
      </c>
    </row>
    <row r="170" spans="1:8" ht="15.75" hidden="1" customHeight="1" outlineLevel="2">
      <c r="B170" s="118" t="s">
        <v>23</v>
      </c>
      <c r="C170" s="111" t="s">
        <v>69</v>
      </c>
      <c r="D170" s="10">
        <v>840</v>
      </c>
      <c r="E170" s="11"/>
      <c r="F170" s="11">
        <v>206</v>
      </c>
      <c r="G170" s="11">
        <v>211</v>
      </c>
      <c r="H170" s="11">
        <v>423</v>
      </c>
    </row>
    <row r="171" spans="1:8" ht="15.75" hidden="1" customHeight="1" outlineLevel="2">
      <c r="B171" s="118" t="s">
        <v>23</v>
      </c>
      <c r="C171" s="111" t="s">
        <v>70</v>
      </c>
      <c r="D171" s="10"/>
      <c r="E171" s="11"/>
      <c r="F171" s="11"/>
      <c r="G171" s="11"/>
      <c r="H171" s="11"/>
    </row>
    <row r="172" spans="1:8" ht="15.75" hidden="1" customHeight="1" outlineLevel="2">
      <c r="B172" s="118" t="s">
        <v>23</v>
      </c>
      <c r="C172" s="111" t="s">
        <v>71</v>
      </c>
      <c r="D172" s="10"/>
      <c r="E172" s="11"/>
      <c r="F172" s="11"/>
      <c r="G172" s="11"/>
      <c r="H172" s="11"/>
    </row>
    <row r="173" spans="1:8" ht="15.75" hidden="1" customHeight="1" outlineLevel="2">
      <c r="B173" s="118" t="s">
        <v>23</v>
      </c>
      <c r="C173" s="111" t="s">
        <v>72</v>
      </c>
      <c r="D173" s="10"/>
      <c r="E173" s="11"/>
      <c r="F173" s="11"/>
      <c r="G173" s="11"/>
      <c r="H173" s="11"/>
    </row>
    <row r="174" spans="1:8" ht="15.75" hidden="1" customHeight="1" outlineLevel="2">
      <c r="B174" s="118" t="s">
        <v>23</v>
      </c>
      <c r="C174" s="111" t="s">
        <v>73</v>
      </c>
      <c r="D174" s="10"/>
      <c r="E174" s="11"/>
      <c r="F174" s="11"/>
      <c r="G174" s="11"/>
      <c r="H174" s="11"/>
    </row>
    <row r="175" spans="1:8" ht="15.75" hidden="1" customHeight="1" outlineLevel="2">
      <c r="B175" s="118" t="s">
        <v>23</v>
      </c>
      <c r="C175" s="111" t="s">
        <v>74</v>
      </c>
      <c r="D175" s="10"/>
      <c r="E175" s="11"/>
      <c r="F175" s="11"/>
      <c r="G175" s="11"/>
      <c r="H175" s="11"/>
    </row>
    <row r="176" spans="1:8" ht="15.75" hidden="1" customHeight="1" outlineLevel="2">
      <c r="B176" s="118" t="s">
        <v>23</v>
      </c>
      <c r="C176" s="111" t="s">
        <v>75</v>
      </c>
      <c r="D176" s="10"/>
      <c r="E176" s="11"/>
      <c r="F176" s="11"/>
      <c r="G176" s="11"/>
      <c r="H176" s="11"/>
    </row>
    <row r="177" spans="1:8" ht="15.75" hidden="1" customHeight="1" outlineLevel="2">
      <c r="B177" s="118" t="s">
        <v>23</v>
      </c>
      <c r="C177" s="111" t="s">
        <v>76</v>
      </c>
      <c r="D177" s="10"/>
      <c r="E177" s="11"/>
      <c r="F177" s="11"/>
      <c r="G177" s="11"/>
      <c r="H177" s="11"/>
    </row>
    <row r="178" spans="1:8" ht="15.75" hidden="1" customHeight="1" outlineLevel="2">
      <c r="B178" s="118" t="s">
        <v>23</v>
      </c>
      <c r="C178" s="111" t="s">
        <v>77</v>
      </c>
      <c r="D178" s="10"/>
      <c r="E178" s="11"/>
      <c r="F178" s="11"/>
      <c r="G178" s="11"/>
      <c r="H178" s="11"/>
    </row>
    <row r="179" spans="1:8" ht="15.75" hidden="1" customHeight="1" outlineLevel="2">
      <c r="B179" s="118" t="s">
        <v>23</v>
      </c>
      <c r="C179" s="111" t="s">
        <v>78</v>
      </c>
      <c r="D179" s="10"/>
      <c r="E179" s="11"/>
      <c r="F179" s="11"/>
      <c r="G179" s="11"/>
      <c r="H179" s="11"/>
    </row>
    <row r="180" spans="1:8" ht="15.75" hidden="1" customHeight="1" outlineLevel="2">
      <c r="B180" s="118" t="s">
        <v>23</v>
      </c>
      <c r="C180" s="111" t="s">
        <v>79</v>
      </c>
      <c r="D180" s="10"/>
      <c r="E180" s="11"/>
      <c r="F180" s="11"/>
      <c r="G180" s="11"/>
      <c r="H180" s="11"/>
    </row>
    <row r="181" spans="1:8" ht="15.75" hidden="1" customHeight="1" outlineLevel="2">
      <c r="B181" s="118" t="s">
        <v>23</v>
      </c>
      <c r="C181" s="111" t="s">
        <v>80</v>
      </c>
      <c r="D181" s="10"/>
      <c r="E181" s="11"/>
      <c r="F181" s="11"/>
      <c r="G181" s="11"/>
      <c r="H181" s="11"/>
    </row>
    <row r="182" spans="1:8" ht="15.75" hidden="1" customHeight="1" outlineLevel="2">
      <c r="B182" s="118" t="s">
        <v>23</v>
      </c>
      <c r="C182" s="111" t="s">
        <v>81</v>
      </c>
      <c r="D182" s="10"/>
      <c r="E182" s="11"/>
      <c r="F182" s="11"/>
      <c r="G182" s="11"/>
      <c r="H182" s="11"/>
    </row>
    <row r="183" spans="1:8" ht="15.75" hidden="1" customHeight="1" outlineLevel="2">
      <c r="B183" s="118" t="s">
        <v>23</v>
      </c>
      <c r="C183" s="111" t="s">
        <v>82</v>
      </c>
      <c r="D183" s="10"/>
      <c r="E183" s="11"/>
      <c r="F183" s="11"/>
      <c r="G183" s="11"/>
      <c r="H183" s="11"/>
    </row>
    <row r="184" spans="1:8" ht="15.75" customHeight="1" outlineLevel="1" collapsed="1">
      <c r="A184" s="114">
        <v>1</v>
      </c>
      <c r="B184" s="121" t="s">
        <v>24</v>
      </c>
      <c r="C184" s="111">
        <v>0</v>
      </c>
      <c r="D184" s="10">
        <v>840</v>
      </c>
      <c r="E184" s="120">
        <v>0</v>
      </c>
      <c r="F184" s="120">
        <v>206</v>
      </c>
      <c r="G184" s="120">
        <v>211</v>
      </c>
      <c r="H184" s="120">
        <v>423</v>
      </c>
    </row>
    <row r="185" spans="1:8" ht="15.75" hidden="1" customHeight="1" outlineLevel="2">
      <c r="B185" s="118" t="s">
        <v>93</v>
      </c>
      <c r="C185" s="111" t="s">
        <v>69</v>
      </c>
      <c r="D185" s="10">
        <v>15</v>
      </c>
      <c r="E185" s="11"/>
      <c r="F185" s="11">
        <v>4</v>
      </c>
      <c r="G185" s="11">
        <v>4</v>
      </c>
      <c r="H185" s="11">
        <v>7</v>
      </c>
    </row>
    <row r="186" spans="1:8" ht="15.75" hidden="1" customHeight="1" outlineLevel="2">
      <c r="B186" s="118" t="s">
        <v>93</v>
      </c>
      <c r="C186" s="111" t="s">
        <v>70</v>
      </c>
      <c r="D186" s="10"/>
      <c r="E186" s="11"/>
      <c r="F186" s="11"/>
      <c r="G186" s="11"/>
      <c r="H186" s="11"/>
    </row>
    <row r="187" spans="1:8" ht="15.75" hidden="1" customHeight="1" outlineLevel="2">
      <c r="B187" s="118" t="s">
        <v>93</v>
      </c>
      <c r="C187" s="111" t="s">
        <v>71</v>
      </c>
      <c r="D187" s="10"/>
      <c r="E187" s="11"/>
      <c r="F187" s="11"/>
      <c r="G187" s="11"/>
      <c r="H187" s="11"/>
    </row>
    <row r="188" spans="1:8" ht="15.75" hidden="1" customHeight="1" outlineLevel="2">
      <c r="B188" s="118" t="s">
        <v>93</v>
      </c>
      <c r="C188" s="111" t="s">
        <v>72</v>
      </c>
      <c r="D188" s="10"/>
      <c r="E188" s="11"/>
      <c r="F188" s="11"/>
      <c r="G188" s="11"/>
      <c r="H188" s="11"/>
    </row>
    <row r="189" spans="1:8" ht="15.75" hidden="1" customHeight="1" outlineLevel="2">
      <c r="B189" s="118" t="s">
        <v>93</v>
      </c>
      <c r="C189" s="111" t="s">
        <v>73</v>
      </c>
      <c r="D189" s="10"/>
      <c r="E189" s="11"/>
      <c r="F189" s="11"/>
      <c r="G189" s="11"/>
      <c r="H189" s="11"/>
    </row>
    <row r="190" spans="1:8" ht="15.75" hidden="1" customHeight="1" outlineLevel="2">
      <c r="B190" s="118" t="s">
        <v>93</v>
      </c>
      <c r="C190" s="111" t="s">
        <v>74</v>
      </c>
      <c r="D190" s="10"/>
      <c r="E190" s="11"/>
      <c r="F190" s="11"/>
      <c r="G190" s="11"/>
      <c r="H190" s="11"/>
    </row>
    <row r="191" spans="1:8" ht="15.75" hidden="1" customHeight="1" outlineLevel="2">
      <c r="B191" s="118" t="s">
        <v>93</v>
      </c>
      <c r="C191" s="111" t="s">
        <v>75</v>
      </c>
      <c r="D191" s="10"/>
      <c r="E191" s="11"/>
      <c r="F191" s="11"/>
      <c r="G191" s="11"/>
      <c r="H191" s="11"/>
    </row>
    <row r="192" spans="1:8" ht="15.75" hidden="1" customHeight="1" outlineLevel="2">
      <c r="B192" s="118" t="s">
        <v>93</v>
      </c>
      <c r="C192" s="111" t="s">
        <v>76</v>
      </c>
      <c r="D192" s="10"/>
      <c r="E192" s="11"/>
      <c r="F192" s="11"/>
      <c r="G192" s="11"/>
      <c r="H192" s="11"/>
    </row>
    <row r="193" spans="1:8" ht="15.75" hidden="1" customHeight="1" outlineLevel="2">
      <c r="B193" s="118" t="s">
        <v>93</v>
      </c>
      <c r="C193" s="111" t="s">
        <v>77</v>
      </c>
      <c r="D193" s="10"/>
      <c r="E193" s="11"/>
      <c r="F193" s="11"/>
      <c r="G193" s="11"/>
      <c r="H193" s="11"/>
    </row>
    <row r="194" spans="1:8" ht="15.75" hidden="1" customHeight="1" outlineLevel="2">
      <c r="B194" s="118" t="s">
        <v>93</v>
      </c>
      <c r="C194" s="111" t="s">
        <v>78</v>
      </c>
      <c r="D194" s="10"/>
      <c r="E194" s="11"/>
      <c r="F194" s="11"/>
      <c r="G194" s="11"/>
      <c r="H194" s="11"/>
    </row>
    <row r="195" spans="1:8" ht="15.75" hidden="1" customHeight="1" outlineLevel="2">
      <c r="B195" s="118" t="s">
        <v>93</v>
      </c>
      <c r="C195" s="111" t="s">
        <v>79</v>
      </c>
      <c r="D195" s="10"/>
      <c r="E195" s="11"/>
      <c r="F195" s="11"/>
      <c r="G195" s="11"/>
      <c r="H195" s="11"/>
    </row>
    <row r="196" spans="1:8" ht="15.75" hidden="1" customHeight="1" outlineLevel="2">
      <c r="B196" s="118" t="s">
        <v>93</v>
      </c>
      <c r="C196" s="111" t="s">
        <v>80</v>
      </c>
      <c r="D196" s="10"/>
      <c r="E196" s="11"/>
      <c r="F196" s="11"/>
      <c r="G196" s="11"/>
      <c r="H196" s="11"/>
    </row>
    <row r="197" spans="1:8" ht="15.75" hidden="1" customHeight="1" outlineLevel="2">
      <c r="B197" s="118" t="s">
        <v>93</v>
      </c>
      <c r="C197" s="111" t="s">
        <v>81</v>
      </c>
      <c r="D197" s="10"/>
      <c r="E197" s="11"/>
      <c r="F197" s="11"/>
      <c r="G197" s="11"/>
      <c r="H197" s="11"/>
    </row>
    <row r="198" spans="1:8" ht="15.75" hidden="1" customHeight="1" outlineLevel="2">
      <c r="B198" s="118" t="s">
        <v>93</v>
      </c>
      <c r="C198" s="111" t="s">
        <v>82</v>
      </c>
      <c r="D198" s="10"/>
      <c r="E198" s="11"/>
      <c r="F198" s="11"/>
      <c r="G198" s="11"/>
      <c r="H198" s="11"/>
    </row>
    <row r="199" spans="1:8" ht="15.75" customHeight="1" outlineLevel="1" collapsed="1">
      <c r="A199" s="114">
        <v>1</v>
      </c>
      <c r="B199" s="121" t="s">
        <v>94</v>
      </c>
      <c r="C199" s="111">
        <v>0</v>
      </c>
      <c r="D199" s="10">
        <v>15</v>
      </c>
      <c r="E199" s="120">
        <v>0</v>
      </c>
      <c r="F199" s="120">
        <v>4</v>
      </c>
      <c r="G199" s="120">
        <v>4</v>
      </c>
      <c r="H199" s="120">
        <v>7</v>
      </c>
    </row>
    <row r="200" spans="1:8" ht="15.75" hidden="1" customHeight="1" outlineLevel="2">
      <c r="B200" s="118" t="s">
        <v>95</v>
      </c>
      <c r="C200" s="111" t="s">
        <v>69</v>
      </c>
      <c r="D200" s="10"/>
      <c r="E200" s="11"/>
      <c r="F200" s="11"/>
      <c r="G200" s="11"/>
      <c r="H200" s="11"/>
    </row>
    <row r="201" spans="1:8" ht="15.75" hidden="1" customHeight="1" outlineLevel="2">
      <c r="B201" s="118" t="s">
        <v>95</v>
      </c>
      <c r="C201" s="111" t="s">
        <v>70</v>
      </c>
      <c r="D201" s="10">
        <v>55</v>
      </c>
      <c r="E201" s="11"/>
      <c r="F201" s="11">
        <v>14</v>
      </c>
      <c r="G201" s="11">
        <v>14</v>
      </c>
      <c r="H201" s="11">
        <v>27</v>
      </c>
    </row>
    <row r="202" spans="1:8" ht="15.75" hidden="1" customHeight="1" outlineLevel="2">
      <c r="B202" s="118" t="s">
        <v>95</v>
      </c>
      <c r="C202" s="111" t="s">
        <v>71</v>
      </c>
      <c r="D202" s="10">
        <v>55</v>
      </c>
      <c r="E202" s="11">
        <v>1</v>
      </c>
      <c r="F202" s="11">
        <v>14</v>
      </c>
      <c r="G202" s="11">
        <v>14</v>
      </c>
      <c r="H202" s="11">
        <v>26</v>
      </c>
    </row>
    <row r="203" spans="1:8" ht="15.75" hidden="1" customHeight="1" outlineLevel="2">
      <c r="B203" s="118" t="s">
        <v>95</v>
      </c>
      <c r="C203" s="111" t="s">
        <v>72</v>
      </c>
      <c r="D203" s="10"/>
      <c r="E203" s="11"/>
      <c r="F203" s="11"/>
      <c r="G203" s="11"/>
      <c r="H203" s="11"/>
    </row>
    <row r="204" spans="1:8" ht="15.75" hidden="1" customHeight="1" outlineLevel="2">
      <c r="B204" s="118" t="s">
        <v>95</v>
      </c>
      <c r="C204" s="111" t="s">
        <v>73</v>
      </c>
      <c r="D204" s="10">
        <v>55</v>
      </c>
      <c r="E204" s="11"/>
      <c r="F204" s="11">
        <v>14</v>
      </c>
      <c r="G204" s="11">
        <v>14</v>
      </c>
      <c r="H204" s="11">
        <v>27</v>
      </c>
    </row>
    <row r="205" spans="1:8" ht="15.75" hidden="1" customHeight="1" outlineLevel="2">
      <c r="B205" s="118" t="s">
        <v>95</v>
      </c>
      <c r="C205" s="111" t="s">
        <v>74</v>
      </c>
      <c r="D205" s="10">
        <v>55</v>
      </c>
      <c r="E205" s="11">
        <v>6</v>
      </c>
      <c r="F205" s="11">
        <v>14</v>
      </c>
      <c r="G205" s="11">
        <v>13</v>
      </c>
      <c r="H205" s="11">
        <v>22</v>
      </c>
    </row>
    <row r="206" spans="1:8" ht="15.75" hidden="1" customHeight="1" outlineLevel="2">
      <c r="B206" s="118" t="s">
        <v>95</v>
      </c>
      <c r="C206" s="111" t="s">
        <v>75</v>
      </c>
      <c r="D206" s="10">
        <v>55</v>
      </c>
      <c r="E206" s="11">
        <v>2</v>
      </c>
      <c r="F206" s="11">
        <v>13</v>
      </c>
      <c r="G206" s="11">
        <v>14</v>
      </c>
      <c r="H206" s="11">
        <v>26</v>
      </c>
    </row>
    <row r="207" spans="1:8" ht="15.75" hidden="1" customHeight="1" outlineLevel="2">
      <c r="B207" s="118" t="s">
        <v>95</v>
      </c>
      <c r="C207" s="111" t="s">
        <v>76</v>
      </c>
      <c r="D207" s="10">
        <v>55</v>
      </c>
      <c r="E207" s="11">
        <v>1</v>
      </c>
      <c r="F207" s="11">
        <v>14</v>
      </c>
      <c r="G207" s="11">
        <v>14</v>
      </c>
      <c r="H207" s="11">
        <v>26</v>
      </c>
    </row>
    <row r="208" spans="1:8" ht="15.75" hidden="1" customHeight="1" outlineLevel="2">
      <c r="B208" s="118" t="s">
        <v>95</v>
      </c>
      <c r="C208" s="111" t="s">
        <v>77</v>
      </c>
      <c r="D208" s="10">
        <v>470</v>
      </c>
      <c r="E208" s="11">
        <v>35</v>
      </c>
      <c r="F208" s="11">
        <v>79</v>
      </c>
      <c r="G208" s="11">
        <v>104</v>
      </c>
      <c r="H208" s="11">
        <v>252</v>
      </c>
    </row>
    <row r="209" spans="1:8" ht="15.75" hidden="1" customHeight="1" outlineLevel="2">
      <c r="B209" s="118" t="s">
        <v>95</v>
      </c>
      <c r="C209" s="111" t="s">
        <v>78</v>
      </c>
      <c r="D209" s="10"/>
      <c r="E209" s="11"/>
      <c r="F209" s="11"/>
      <c r="G209" s="11"/>
      <c r="H209" s="11"/>
    </row>
    <row r="210" spans="1:8" ht="15.75" hidden="1" customHeight="1" outlineLevel="2">
      <c r="B210" s="118" t="s">
        <v>95</v>
      </c>
      <c r="C210" s="111" t="s">
        <v>79</v>
      </c>
      <c r="D210" s="10"/>
      <c r="E210" s="11"/>
      <c r="F210" s="11"/>
      <c r="G210" s="11"/>
      <c r="H210" s="11"/>
    </row>
    <row r="211" spans="1:8" ht="15.75" hidden="1" customHeight="1" outlineLevel="2">
      <c r="B211" s="118" t="s">
        <v>95</v>
      </c>
      <c r="C211" s="111" t="s">
        <v>80</v>
      </c>
      <c r="D211" s="10">
        <v>55</v>
      </c>
      <c r="E211" s="11">
        <v>19</v>
      </c>
      <c r="F211" s="11">
        <v>14</v>
      </c>
      <c r="G211" s="11">
        <v>14</v>
      </c>
      <c r="H211" s="11">
        <v>8</v>
      </c>
    </row>
    <row r="212" spans="1:8" ht="15.75" hidden="1" customHeight="1" outlineLevel="2">
      <c r="B212" s="118" t="s">
        <v>95</v>
      </c>
      <c r="C212" s="111" t="s">
        <v>81</v>
      </c>
      <c r="D212" s="10"/>
      <c r="E212" s="11"/>
      <c r="F212" s="11"/>
      <c r="G212" s="11"/>
      <c r="H212" s="11"/>
    </row>
    <row r="213" spans="1:8" ht="15.75" hidden="1" customHeight="1" outlineLevel="2">
      <c r="B213" s="118" t="s">
        <v>95</v>
      </c>
      <c r="C213" s="111" t="s">
        <v>82</v>
      </c>
      <c r="D213" s="10"/>
      <c r="E213" s="11"/>
      <c r="F213" s="11"/>
      <c r="G213" s="11"/>
      <c r="H213" s="11"/>
    </row>
    <row r="214" spans="1:8" ht="15.75" customHeight="1" outlineLevel="1" collapsed="1">
      <c r="A214" s="114">
        <v>1</v>
      </c>
      <c r="B214" s="121" t="s">
        <v>96</v>
      </c>
      <c r="C214" s="111">
        <v>0</v>
      </c>
      <c r="D214" s="10">
        <v>855</v>
      </c>
      <c r="E214" s="120">
        <v>64</v>
      </c>
      <c r="F214" s="120">
        <v>176</v>
      </c>
      <c r="G214" s="120">
        <v>201</v>
      </c>
      <c r="H214" s="120">
        <v>414</v>
      </c>
    </row>
    <row r="215" spans="1:8" ht="15.75" hidden="1" customHeight="1" outlineLevel="2">
      <c r="B215" s="118" t="s">
        <v>97</v>
      </c>
      <c r="C215" s="111" t="s">
        <v>69</v>
      </c>
      <c r="D215" s="10">
        <v>251</v>
      </c>
      <c r="E215" s="11"/>
      <c r="F215" s="11">
        <v>25</v>
      </c>
      <c r="G215" s="11">
        <v>75</v>
      </c>
      <c r="H215" s="11">
        <v>151</v>
      </c>
    </row>
    <row r="216" spans="1:8" ht="15.75" hidden="1" customHeight="1" outlineLevel="2">
      <c r="B216" s="118" t="s">
        <v>97</v>
      </c>
      <c r="C216" s="111" t="s">
        <v>70</v>
      </c>
      <c r="D216" s="10"/>
      <c r="E216" s="11"/>
      <c r="F216" s="11"/>
      <c r="G216" s="11"/>
      <c r="H216" s="11"/>
    </row>
    <row r="217" spans="1:8" ht="15.75" hidden="1" customHeight="1" outlineLevel="2">
      <c r="B217" s="118" t="s">
        <v>97</v>
      </c>
      <c r="C217" s="111" t="s">
        <v>71</v>
      </c>
      <c r="D217" s="10"/>
      <c r="E217" s="11"/>
      <c r="F217" s="11"/>
      <c r="G217" s="11"/>
      <c r="H217" s="11"/>
    </row>
    <row r="218" spans="1:8" ht="15.75" hidden="1" customHeight="1" outlineLevel="2">
      <c r="B218" s="118" t="s">
        <v>97</v>
      </c>
      <c r="C218" s="111" t="s">
        <v>72</v>
      </c>
      <c r="D218" s="10"/>
      <c r="E218" s="11"/>
      <c r="F218" s="11"/>
      <c r="G218" s="11"/>
      <c r="H218" s="11"/>
    </row>
    <row r="219" spans="1:8" ht="15.75" hidden="1" customHeight="1" outlineLevel="2">
      <c r="B219" s="118" t="s">
        <v>97</v>
      </c>
      <c r="C219" s="111" t="s">
        <v>73</v>
      </c>
      <c r="D219" s="10"/>
      <c r="E219" s="11"/>
      <c r="F219" s="11"/>
      <c r="G219" s="11"/>
      <c r="H219" s="11"/>
    </row>
    <row r="220" spans="1:8" ht="15.75" hidden="1" customHeight="1" outlineLevel="2">
      <c r="B220" s="118" t="s">
        <v>97</v>
      </c>
      <c r="C220" s="111" t="s">
        <v>74</v>
      </c>
      <c r="D220" s="10"/>
      <c r="E220" s="11"/>
      <c r="F220" s="11"/>
      <c r="G220" s="11"/>
      <c r="H220" s="11"/>
    </row>
    <row r="221" spans="1:8" ht="15.75" hidden="1" customHeight="1" outlineLevel="2">
      <c r="B221" s="118" t="s">
        <v>97</v>
      </c>
      <c r="C221" s="111" t="s">
        <v>75</v>
      </c>
      <c r="D221" s="10"/>
      <c r="E221" s="11"/>
      <c r="F221" s="11"/>
      <c r="G221" s="11"/>
      <c r="H221" s="11"/>
    </row>
    <row r="222" spans="1:8" ht="15.75" hidden="1" customHeight="1" outlineLevel="2">
      <c r="B222" s="118" t="s">
        <v>97</v>
      </c>
      <c r="C222" s="111" t="s">
        <v>76</v>
      </c>
      <c r="D222" s="10"/>
      <c r="E222" s="11"/>
      <c r="F222" s="11"/>
      <c r="G222" s="11"/>
      <c r="H222" s="11"/>
    </row>
    <row r="223" spans="1:8" ht="15.75" hidden="1" customHeight="1" outlineLevel="2">
      <c r="B223" s="118" t="s">
        <v>97</v>
      </c>
      <c r="C223" s="111" t="s">
        <v>77</v>
      </c>
      <c r="D223" s="10"/>
      <c r="E223" s="11"/>
      <c r="F223" s="11"/>
      <c r="G223" s="11"/>
      <c r="H223" s="11"/>
    </row>
    <row r="224" spans="1:8" ht="15.75" hidden="1" customHeight="1" outlineLevel="2">
      <c r="B224" s="118" t="s">
        <v>97</v>
      </c>
      <c r="C224" s="111" t="s">
        <v>78</v>
      </c>
      <c r="D224" s="10"/>
      <c r="E224" s="11"/>
      <c r="F224" s="11"/>
      <c r="G224" s="11"/>
      <c r="H224" s="11"/>
    </row>
    <row r="225" spans="1:8" ht="15.75" hidden="1" customHeight="1" outlineLevel="2">
      <c r="B225" s="118" t="s">
        <v>97</v>
      </c>
      <c r="C225" s="111" t="s">
        <v>79</v>
      </c>
      <c r="D225" s="10"/>
      <c r="E225" s="11"/>
      <c r="F225" s="11"/>
      <c r="G225" s="11"/>
      <c r="H225" s="11"/>
    </row>
    <row r="226" spans="1:8" ht="15.75" hidden="1" customHeight="1" outlineLevel="2">
      <c r="B226" s="118" t="s">
        <v>97</v>
      </c>
      <c r="C226" s="111" t="s">
        <v>80</v>
      </c>
      <c r="D226" s="10"/>
      <c r="E226" s="11"/>
      <c r="F226" s="11"/>
      <c r="G226" s="11"/>
      <c r="H226" s="11"/>
    </row>
    <row r="227" spans="1:8" ht="15.75" hidden="1" customHeight="1" outlineLevel="2">
      <c r="B227" s="118" t="s">
        <v>97</v>
      </c>
      <c r="C227" s="111" t="s">
        <v>81</v>
      </c>
      <c r="D227" s="10"/>
      <c r="E227" s="11"/>
      <c r="F227" s="11"/>
      <c r="G227" s="11"/>
      <c r="H227" s="11"/>
    </row>
    <row r="228" spans="1:8" ht="15.75" hidden="1" customHeight="1" outlineLevel="2">
      <c r="B228" s="118" t="s">
        <v>97</v>
      </c>
      <c r="C228" s="111" t="s">
        <v>82</v>
      </c>
      <c r="D228" s="10"/>
      <c r="E228" s="11"/>
      <c r="F228" s="11"/>
      <c r="G228" s="11"/>
      <c r="H228" s="11"/>
    </row>
    <row r="229" spans="1:8" ht="15.75" customHeight="1" outlineLevel="1" collapsed="1">
      <c r="A229" s="114">
        <v>1</v>
      </c>
      <c r="B229" s="121" t="s">
        <v>98</v>
      </c>
      <c r="C229" s="111">
        <v>0</v>
      </c>
      <c r="D229" s="10">
        <v>251</v>
      </c>
      <c r="E229" s="120">
        <v>0</v>
      </c>
      <c r="F229" s="120">
        <v>25</v>
      </c>
      <c r="G229" s="120">
        <v>75</v>
      </c>
      <c r="H229" s="120">
        <v>151</v>
      </c>
    </row>
    <row r="230" spans="1:8" ht="15.75" hidden="1" customHeight="1" outlineLevel="2">
      <c r="B230" s="118" t="s">
        <v>99</v>
      </c>
      <c r="C230" s="111" t="s">
        <v>69</v>
      </c>
      <c r="D230" s="10">
        <v>305</v>
      </c>
      <c r="E230" s="11">
        <v>86</v>
      </c>
      <c r="F230" s="11">
        <v>112</v>
      </c>
      <c r="G230" s="11">
        <v>98</v>
      </c>
      <c r="H230" s="11">
        <v>9</v>
      </c>
    </row>
    <row r="231" spans="1:8" ht="15.75" hidden="1" customHeight="1" outlineLevel="2">
      <c r="B231" s="118" t="s">
        <v>99</v>
      </c>
      <c r="C231" s="111" t="s">
        <v>70</v>
      </c>
      <c r="D231" s="10">
        <v>25</v>
      </c>
      <c r="E231" s="11"/>
      <c r="F231" s="11">
        <v>6</v>
      </c>
      <c r="G231" s="11">
        <v>6</v>
      </c>
      <c r="H231" s="11">
        <v>13</v>
      </c>
    </row>
    <row r="232" spans="1:8" ht="15.75" hidden="1" customHeight="1" outlineLevel="2">
      <c r="B232" s="118" t="s">
        <v>99</v>
      </c>
      <c r="C232" s="111" t="s">
        <v>71</v>
      </c>
      <c r="D232" s="10">
        <v>87</v>
      </c>
      <c r="E232" s="11"/>
      <c r="F232" s="11">
        <v>22</v>
      </c>
      <c r="G232" s="11">
        <v>21</v>
      </c>
      <c r="H232" s="11">
        <v>44</v>
      </c>
    </row>
    <row r="233" spans="1:8" ht="15.75" hidden="1" customHeight="1" outlineLevel="2">
      <c r="B233" s="118" t="s">
        <v>99</v>
      </c>
      <c r="C233" s="111" t="s">
        <v>72</v>
      </c>
      <c r="D233" s="10"/>
      <c r="E233" s="11"/>
      <c r="F233" s="11"/>
      <c r="G233" s="11"/>
      <c r="H233" s="11"/>
    </row>
    <row r="234" spans="1:8" ht="15.75" hidden="1" customHeight="1" outlineLevel="2">
      <c r="B234" s="118" t="s">
        <v>99</v>
      </c>
      <c r="C234" s="111" t="s">
        <v>73</v>
      </c>
      <c r="D234" s="10">
        <v>38</v>
      </c>
      <c r="E234" s="11">
        <v>2</v>
      </c>
      <c r="F234" s="11">
        <v>10</v>
      </c>
      <c r="G234" s="11">
        <v>10</v>
      </c>
      <c r="H234" s="11">
        <v>16</v>
      </c>
    </row>
    <row r="235" spans="1:8" ht="15.75" hidden="1" customHeight="1" outlineLevel="2">
      <c r="B235" s="118" t="s">
        <v>99</v>
      </c>
      <c r="C235" s="111" t="s">
        <v>74</v>
      </c>
      <c r="D235" s="10">
        <v>66</v>
      </c>
      <c r="E235" s="11"/>
      <c r="F235" s="11">
        <v>17</v>
      </c>
      <c r="G235" s="11">
        <v>17</v>
      </c>
      <c r="H235" s="11">
        <v>32</v>
      </c>
    </row>
    <row r="236" spans="1:8" ht="15.75" hidden="1" customHeight="1" outlineLevel="2">
      <c r="B236" s="118" t="s">
        <v>99</v>
      </c>
      <c r="C236" s="111" t="s">
        <v>75</v>
      </c>
      <c r="D236" s="10">
        <v>191</v>
      </c>
      <c r="E236" s="11">
        <v>61</v>
      </c>
      <c r="F236" s="11">
        <v>49</v>
      </c>
      <c r="G236" s="11">
        <v>49</v>
      </c>
      <c r="H236" s="11">
        <v>32</v>
      </c>
    </row>
    <row r="237" spans="1:8" ht="15.75" hidden="1" customHeight="1" outlineLevel="2">
      <c r="B237" s="118" t="s">
        <v>99</v>
      </c>
      <c r="C237" s="111" t="s">
        <v>76</v>
      </c>
      <c r="D237" s="10"/>
      <c r="E237" s="11"/>
      <c r="F237" s="11"/>
      <c r="G237" s="11"/>
      <c r="H237" s="11"/>
    </row>
    <row r="238" spans="1:8" ht="15.75" hidden="1" customHeight="1" outlineLevel="2">
      <c r="B238" s="118" t="s">
        <v>99</v>
      </c>
      <c r="C238" s="111" t="s">
        <v>77</v>
      </c>
      <c r="D238" s="10">
        <v>119</v>
      </c>
      <c r="E238" s="11">
        <v>37</v>
      </c>
      <c r="F238" s="11">
        <v>41</v>
      </c>
      <c r="G238" s="11">
        <v>41</v>
      </c>
      <c r="H238" s="11">
        <v>0</v>
      </c>
    </row>
    <row r="239" spans="1:8" ht="15.75" hidden="1" customHeight="1" outlineLevel="2">
      <c r="B239" s="118" t="s">
        <v>99</v>
      </c>
      <c r="C239" s="111" t="s">
        <v>78</v>
      </c>
      <c r="D239" s="10"/>
      <c r="E239" s="11"/>
      <c r="F239" s="11"/>
      <c r="G239" s="11"/>
      <c r="H239" s="11"/>
    </row>
    <row r="240" spans="1:8" ht="15.75" hidden="1" customHeight="1" outlineLevel="2">
      <c r="B240" s="118" t="s">
        <v>99</v>
      </c>
      <c r="C240" s="111" t="s">
        <v>79</v>
      </c>
      <c r="D240" s="10"/>
      <c r="E240" s="11"/>
      <c r="F240" s="11"/>
      <c r="G240" s="11"/>
      <c r="H240" s="11"/>
    </row>
    <row r="241" spans="1:8" ht="15.75" hidden="1" customHeight="1" outlineLevel="2">
      <c r="B241" s="118" t="s">
        <v>99</v>
      </c>
      <c r="C241" s="111" t="s">
        <v>80</v>
      </c>
      <c r="D241" s="10">
        <v>80</v>
      </c>
      <c r="E241" s="11">
        <v>6</v>
      </c>
      <c r="F241" s="11">
        <v>10</v>
      </c>
      <c r="G241" s="11">
        <v>30</v>
      </c>
      <c r="H241" s="11">
        <v>34</v>
      </c>
    </row>
    <row r="242" spans="1:8" ht="15.75" hidden="1" customHeight="1" outlineLevel="2">
      <c r="B242" s="118" t="s">
        <v>99</v>
      </c>
      <c r="C242" s="111" t="s">
        <v>81</v>
      </c>
      <c r="D242" s="10"/>
      <c r="E242" s="11"/>
      <c r="F242" s="11"/>
      <c r="G242" s="11"/>
      <c r="H242" s="11"/>
    </row>
    <row r="243" spans="1:8" ht="15.75" hidden="1" customHeight="1" outlineLevel="2">
      <c r="B243" s="118" t="s">
        <v>99</v>
      </c>
      <c r="C243" s="111" t="s">
        <v>82</v>
      </c>
      <c r="D243" s="10"/>
      <c r="E243" s="11"/>
      <c r="F243" s="11"/>
      <c r="G243" s="11"/>
      <c r="H243" s="11"/>
    </row>
    <row r="244" spans="1:8" ht="15.75" customHeight="1" outlineLevel="1" collapsed="1">
      <c r="A244" s="114">
        <v>1</v>
      </c>
      <c r="B244" s="121" t="s">
        <v>100</v>
      </c>
      <c r="C244" s="112">
        <v>0</v>
      </c>
      <c r="D244" s="10">
        <v>911</v>
      </c>
      <c r="E244" s="120">
        <v>192</v>
      </c>
      <c r="F244" s="120">
        <v>267</v>
      </c>
      <c r="G244" s="120">
        <v>272</v>
      </c>
      <c r="H244" s="120">
        <v>180</v>
      </c>
    </row>
    <row r="245" spans="1:8" ht="15.75" hidden="1" customHeight="1" outlineLevel="2">
      <c r="B245" s="118" t="s">
        <v>27</v>
      </c>
      <c r="C245" s="111" t="s">
        <v>69</v>
      </c>
      <c r="D245" s="10"/>
      <c r="E245" s="11"/>
      <c r="F245" s="11"/>
      <c r="G245" s="11"/>
      <c r="H245" s="11"/>
    </row>
    <row r="246" spans="1:8" ht="15.75" hidden="1" customHeight="1" outlineLevel="2">
      <c r="B246" s="118" t="s">
        <v>27</v>
      </c>
      <c r="C246" s="111" t="s">
        <v>70</v>
      </c>
      <c r="D246" s="10"/>
      <c r="E246" s="11"/>
      <c r="F246" s="11"/>
      <c r="G246" s="11"/>
      <c r="H246" s="11"/>
    </row>
    <row r="247" spans="1:8" ht="15.75" hidden="1" customHeight="1" outlineLevel="2">
      <c r="B247" s="118" t="s">
        <v>27</v>
      </c>
      <c r="C247" s="111" t="s">
        <v>71</v>
      </c>
      <c r="D247" s="10"/>
      <c r="E247" s="11"/>
      <c r="F247" s="11"/>
      <c r="G247" s="11"/>
      <c r="H247" s="11"/>
    </row>
    <row r="248" spans="1:8" ht="15.75" hidden="1" customHeight="1" outlineLevel="2">
      <c r="B248" s="118" t="s">
        <v>27</v>
      </c>
      <c r="C248" s="111" t="s">
        <v>72</v>
      </c>
      <c r="D248" s="10"/>
      <c r="E248" s="11"/>
      <c r="F248" s="11"/>
      <c r="G248" s="11"/>
      <c r="H248" s="11"/>
    </row>
    <row r="249" spans="1:8" ht="15.75" hidden="1" customHeight="1" outlineLevel="2">
      <c r="B249" s="118" t="s">
        <v>27</v>
      </c>
      <c r="C249" s="111" t="s">
        <v>73</v>
      </c>
      <c r="D249" s="10"/>
      <c r="E249" s="11"/>
      <c r="F249" s="11"/>
      <c r="G249" s="11"/>
      <c r="H249" s="11"/>
    </row>
    <row r="250" spans="1:8" ht="15.75" hidden="1" customHeight="1" outlineLevel="2">
      <c r="B250" s="118" t="s">
        <v>27</v>
      </c>
      <c r="C250" s="111" t="s">
        <v>74</v>
      </c>
      <c r="D250" s="10"/>
      <c r="E250" s="11"/>
      <c r="F250" s="11"/>
      <c r="G250" s="11"/>
      <c r="H250" s="11"/>
    </row>
    <row r="251" spans="1:8" ht="15.75" hidden="1" customHeight="1" outlineLevel="2">
      <c r="B251" s="118" t="s">
        <v>27</v>
      </c>
      <c r="C251" s="111" t="s">
        <v>75</v>
      </c>
      <c r="D251" s="10"/>
      <c r="E251" s="11"/>
      <c r="F251" s="11"/>
      <c r="G251" s="11"/>
      <c r="H251" s="11"/>
    </row>
    <row r="252" spans="1:8" ht="15.75" hidden="1" customHeight="1" outlineLevel="2">
      <c r="B252" s="118" t="s">
        <v>27</v>
      </c>
      <c r="C252" s="111" t="s">
        <v>76</v>
      </c>
      <c r="D252" s="10"/>
      <c r="E252" s="11"/>
      <c r="F252" s="11"/>
      <c r="G252" s="11"/>
      <c r="H252" s="11"/>
    </row>
    <row r="253" spans="1:8" ht="15.75" hidden="1" customHeight="1" outlineLevel="2">
      <c r="B253" s="118" t="s">
        <v>27</v>
      </c>
      <c r="C253" s="111" t="s">
        <v>77</v>
      </c>
      <c r="D253" s="10">
        <v>250</v>
      </c>
      <c r="E253" s="11"/>
      <c r="F253" s="11">
        <v>62</v>
      </c>
      <c r="G253" s="11">
        <v>63</v>
      </c>
      <c r="H253" s="11">
        <v>125</v>
      </c>
    </row>
    <row r="254" spans="1:8" ht="15.75" hidden="1" customHeight="1" outlineLevel="2">
      <c r="B254" s="118" t="s">
        <v>27</v>
      </c>
      <c r="C254" s="111" t="s">
        <v>78</v>
      </c>
      <c r="D254" s="10"/>
      <c r="E254" s="11"/>
      <c r="F254" s="11"/>
      <c r="G254" s="11"/>
      <c r="H254" s="11"/>
    </row>
    <row r="255" spans="1:8" ht="15.75" hidden="1" customHeight="1" outlineLevel="2">
      <c r="B255" s="118" t="s">
        <v>27</v>
      </c>
      <c r="C255" s="111" t="s">
        <v>79</v>
      </c>
      <c r="D255" s="10"/>
      <c r="E255" s="11"/>
      <c r="F255" s="11"/>
      <c r="G255" s="11"/>
      <c r="H255" s="11"/>
    </row>
    <row r="256" spans="1:8" ht="15.75" hidden="1" customHeight="1" outlineLevel="2">
      <c r="B256" s="118" t="s">
        <v>27</v>
      </c>
      <c r="C256" s="111" t="s">
        <v>80</v>
      </c>
      <c r="D256" s="10">
        <v>298</v>
      </c>
      <c r="E256" s="11"/>
      <c r="F256" s="11">
        <v>60</v>
      </c>
      <c r="G256" s="11">
        <v>79</v>
      </c>
      <c r="H256" s="11">
        <v>159</v>
      </c>
    </row>
    <row r="257" spans="1:8" ht="15.75" hidden="1" customHeight="1" outlineLevel="2">
      <c r="B257" s="118" t="s">
        <v>27</v>
      </c>
      <c r="C257" s="111" t="s">
        <v>81</v>
      </c>
      <c r="D257" s="10"/>
      <c r="E257" s="11"/>
      <c r="F257" s="11"/>
      <c r="G257" s="11"/>
      <c r="H257" s="11"/>
    </row>
    <row r="258" spans="1:8" ht="15.75" hidden="1" customHeight="1" outlineLevel="2">
      <c r="B258" s="118" t="s">
        <v>27</v>
      </c>
      <c r="C258" s="111" t="s">
        <v>82</v>
      </c>
      <c r="D258" s="10"/>
      <c r="E258" s="11"/>
      <c r="F258" s="11"/>
      <c r="G258" s="11"/>
      <c r="H258" s="11"/>
    </row>
    <row r="259" spans="1:8" ht="15.75" customHeight="1" outlineLevel="1" collapsed="1">
      <c r="A259" s="114">
        <v>1</v>
      </c>
      <c r="B259" s="121" t="s">
        <v>28</v>
      </c>
      <c r="C259" s="111">
        <v>0</v>
      </c>
      <c r="D259" s="10">
        <v>548</v>
      </c>
      <c r="E259" s="120">
        <v>0</v>
      </c>
      <c r="F259" s="120">
        <v>122</v>
      </c>
      <c r="G259" s="120">
        <v>142</v>
      </c>
      <c r="H259" s="120">
        <v>284</v>
      </c>
    </row>
    <row r="260" spans="1:8" ht="15.75" hidden="1" customHeight="1" outlineLevel="2">
      <c r="B260" s="118" t="s">
        <v>29</v>
      </c>
      <c r="C260" s="111" t="s">
        <v>69</v>
      </c>
      <c r="D260" s="10">
        <v>52</v>
      </c>
      <c r="E260" s="11"/>
      <c r="F260" s="11">
        <v>12</v>
      </c>
      <c r="G260" s="11">
        <v>11</v>
      </c>
      <c r="H260" s="11">
        <v>29</v>
      </c>
    </row>
    <row r="261" spans="1:8" ht="15.75" hidden="1" customHeight="1" outlineLevel="2">
      <c r="B261" s="118" t="s">
        <v>29</v>
      </c>
      <c r="C261" s="111" t="s">
        <v>70</v>
      </c>
      <c r="D261" s="10"/>
      <c r="E261" s="11"/>
      <c r="F261" s="11"/>
      <c r="G261" s="11"/>
      <c r="H261" s="11"/>
    </row>
    <row r="262" spans="1:8" ht="15.75" hidden="1" customHeight="1" outlineLevel="2">
      <c r="B262" s="118" t="s">
        <v>29</v>
      </c>
      <c r="C262" s="111" t="s">
        <v>71</v>
      </c>
      <c r="D262" s="10"/>
      <c r="E262" s="11"/>
      <c r="F262" s="11"/>
      <c r="G262" s="11"/>
      <c r="H262" s="11"/>
    </row>
    <row r="263" spans="1:8" ht="15.75" hidden="1" customHeight="1" outlineLevel="2">
      <c r="B263" s="118" t="s">
        <v>29</v>
      </c>
      <c r="C263" s="111" t="s">
        <v>72</v>
      </c>
      <c r="D263" s="10"/>
      <c r="E263" s="11"/>
      <c r="F263" s="11"/>
      <c r="G263" s="11"/>
      <c r="H263" s="11"/>
    </row>
    <row r="264" spans="1:8" ht="15.75" hidden="1" customHeight="1" outlineLevel="2">
      <c r="B264" s="118" t="s">
        <v>29</v>
      </c>
      <c r="C264" s="111" t="s">
        <v>73</v>
      </c>
      <c r="D264" s="10"/>
      <c r="E264" s="11"/>
      <c r="F264" s="11"/>
      <c r="G264" s="11"/>
      <c r="H264" s="11"/>
    </row>
    <row r="265" spans="1:8" ht="15.75" hidden="1" customHeight="1" outlineLevel="2">
      <c r="B265" s="118" t="s">
        <v>29</v>
      </c>
      <c r="C265" s="111" t="s">
        <v>74</v>
      </c>
      <c r="D265" s="10"/>
      <c r="E265" s="11"/>
      <c r="F265" s="11"/>
      <c r="G265" s="11"/>
      <c r="H265" s="11"/>
    </row>
    <row r="266" spans="1:8" ht="15.75" hidden="1" customHeight="1" outlineLevel="2">
      <c r="B266" s="118" t="s">
        <v>29</v>
      </c>
      <c r="C266" s="111" t="s">
        <v>75</v>
      </c>
      <c r="D266" s="10"/>
      <c r="E266" s="11"/>
      <c r="F266" s="11"/>
      <c r="G266" s="11"/>
      <c r="H266" s="11"/>
    </row>
    <row r="267" spans="1:8" ht="15.75" hidden="1" customHeight="1" outlineLevel="2">
      <c r="B267" s="118" t="s">
        <v>29</v>
      </c>
      <c r="C267" s="111" t="s">
        <v>76</v>
      </c>
      <c r="D267" s="10"/>
      <c r="E267" s="11"/>
      <c r="F267" s="11"/>
      <c r="G267" s="11"/>
      <c r="H267" s="11"/>
    </row>
    <row r="268" spans="1:8" ht="15.75" hidden="1" customHeight="1" outlineLevel="2">
      <c r="B268" s="118" t="s">
        <v>29</v>
      </c>
      <c r="C268" s="111" t="s">
        <v>77</v>
      </c>
      <c r="D268" s="10"/>
      <c r="E268" s="11"/>
      <c r="F268" s="11"/>
      <c r="G268" s="11"/>
      <c r="H268" s="11"/>
    </row>
    <row r="269" spans="1:8" ht="15.75" hidden="1" customHeight="1" outlineLevel="2">
      <c r="B269" s="118" t="s">
        <v>29</v>
      </c>
      <c r="C269" s="111" t="s">
        <v>78</v>
      </c>
      <c r="D269" s="10"/>
      <c r="E269" s="11"/>
      <c r="F269" s="11"/>
      <c r="G269" s="11"/>
      <c r="H269" s="11"/>
    </row>
    <row r="270" spans="1:8" ht="15.75" hidden="1" customHeight="1" outlineLevel="2">
      <c r="B270" s="118" t="s">
        <v>29</v>
      </c>
      <c r="C270" s="111" t="s">
        <v>79</v>
      </c>
      <c r="D270" s="10"/>
      <c r="E270" s="11"/>
      <c r="F270" s="11"/>
      <c r="G270" s="11"/>
      <c r="H270" s="11"/>
    </row>
    <row r="271" spans="1:8" ht="15.75" hidden="1" customHeight="1" outlineLevel="2">
      <c r="B271" s="118" t="s">
        <v>29</v>
      </c>
      <c r="C271" s="111" t="s">
        <v>80</v>
      </c>
      <c r="D271" s="10"/>
      <c r="E271" s="11"/>
      <c r="F271" s="11"/>
      <c r="G271" s="11"/>
      <c r="H271" s="11"/>
    </row>
    <row r="272" spans="1:8" ht="15.75" hidden="1" customHeight="1" outlineLevel="2">
      <c r="B272" s="118" t="s">
        <v>29</v>
      </c>
      <c r="C272" s="111" t="s">
        <v>81</v>
      </c>
      <c r="D272" s="10"/>
      <c r="E272" s="11"/>
      <c r="F272" s="11"/>
      <c r="G272" s="11"/>
      <c r="H272" s="11"/>
    </row>
    <row r="273" spans="1:8" ht="15.75" hidden="1" customHeight="1" outlineLevel="2">
      <c r="B273" s="118" t="s">
        <v>29</v>
      </c>
      <c r="C273" s="111" t="s">
        <v>82</v>
      </c>
      <c r="D273" s="10"/>
      <c r="E273" s="11"/>
      <c r="F273" s="11"/>
      <c r="G273" s="11"/>
      <c r="H273" s="11"/>
    </row>
    <row r="274" spans="1:8" ht="15.75" customHeight="1" outlineLevel="1" collapsed="1">
      <c r="A274" s="114">
        <v>1</v>
      </c>
      <c r="B274" s="121" t="s">
        <v>30</v>
      </c>
      <c r="C274" s="111">
        <v>0</v>
      </c>
      <c r="D274" s="10">
        <v>52</v>
      </c>
      <c r="E274" s="120">
        <v>0</v>
      </c>
      <c r="F274" s="120">
        <v>12</v>
      </c>
      <c r="G274" s="120">
        <v>11</v>
      </c>
      <c r="H274" s="120">
        <v>29</v>
      </c>
    </row>
    <row r="275" spans="1:8" ht="15.75" hidden="1" customHeight="1" outlineLevel="2">
      <c r="B275" s="118" t="s">
        <v>101</v>
      </c>
      <c r="C275" s="111" t="s">
        <v>69</v>
      </c>
      <c r="D275" s="10">
        <v>2981</v>
      </c>
      <c r="E275" s="11"/>
      <c r="F275" s="11">
        <v>470</v>
      </c>
      <c r="G275" s="11">
        <v>870</v>
      </c>
      <c r="H275" s="11">
        <v>1641</v>
      </c>
    </row>
    <row r="276" spans="1:8" ht="15.75" hidden="1" customHeight="1" outlineLevel="2">
      <c r="B276" s="118" t="s">
        <v>101</v>
      </c>
      <c r="C276" s="111" t="s">
        <v>70</v>
      </c>
      <c r="D276" s="10"/>
      <c r="E276" s="11"/>
      <c r="F276" s="11"/>
      <c r="G276" s="11"/>
      <c r="H276" s="11"/>
    </row>
    <row r="277" spans="1:8" ht="15.75" hidden="1" customHeight="1" outlineLevel="2">
      <c r="B277" s="118" t="s">
        <v>101</v>
      </c>
      <c r="C277" s="111" t="s">
        <v>71</v>
      </c>
      <c r="D277" s="10"/>
      <c r="E277" s="11"/>
      <c r="F277" s="11"/>
      <c r="G277" s="11"/>
      <c r="H277" s="11"/>
    </row>
    <row r="278" spans="1:8" ht="15.75" hidden="1" customHeight="1" outlineLevel="2">
      <c r="B278" s="118" t="s">
        <v>101</v>
      </c>
      <c r="C278" s="111" t="s">
        <v>72</v>
      </c>
      <c r="D278" s="10"/>
      <c r="E278" s="11"/>
      <c r="F278" s="11"/>
      <c r="G278" s="11"/>
      <c r="H278" s="11"/>
    </row>
    <row r="279" spans="1:8" ht="15.75" hidden="1" customHeight="1" outlineLevel="2">
      <c r="B279" s="118" t="s">
        <v>101</v>
      </c>
      <c r="C279" s="111" t="s">
        <v>73</v>
      </c>
      <c r="D279" s="10"/>
      <c r="E279" s="11"/>
      <c r="F279" s="11"/>
      <c r="G279" s="11"/>
      <c r="H279" s="11"/>
    </row>
    <row r="280" spans="1:8" ht="15.75" hidden="1" customHeight="1" outlineLevel="2">
      <c r="B280" s="118" t="s">
        <v>101</v>
      </c>
      <c r="C280" s="111" t="s">
        <v>74</v>
      </c>
      <c r="D280" s="10"/>
      <c r="E280" s="11"/>
      <c r="F280" s="11"/>
      <c r="G280" s="11"/>
      <c r="H280" s="11"/>
    </row>
    <row r="281" spans="1:8" ht="15.75" hidden="1" customHeight="1" outlineLevel="2">
      <c r="B281" s="118" t="s">
        <v>101</v>
      </c>
      <c r="C281" s="111" t="s">
        <v>75</v>
      </c>
      <c r="D281" s="10"/>
      <c r="E281" s="11"/>
      <c r="F281" s="11"/>
      <c r="G281" s="11"/>
      <c r="H281" s="11"/>
    </row>
    <row r="282" spans="1:8" ht="15.75" hidden="1" customHeight="1" outlineLevel="2">
      <c r="B282" s="118" t="s">
        <v>101</v>
      </c>
      <c r="C282" s="111" t="s">
        <v>76</v>
      </c>
      <c r="D282" s="10"/>
      <c r="E282" s="11"/>
      <c r="F282" s="11"/>
      <c r="G282" s="11"/>
      <c r="H282" s="11"/>
    </row>
    <row r="283" spans="1:8" ht="15.75" hidden="1" customHeight="1" outlineLevel="2">
      <c r="B283" s="118" t="s">
        <v>101</v>
      </c>
      <c r="C283" s="111" t="s">
        <v>77</v>
      </c>
      <c r="D283" s="10"/>
      <c r="E283" s="11"/>
      <c r="F283" s="11"/>
      <c r="G283" s="11"/>
      <c r="H283" s="11"/>
    </row>
    <row r="284" spans="1:8" ht="15.75" hidden="1" customHeight="1" outlineLevel="2">
      <c r="B284" s="118" t="s">
        <v>101</v>
      </c>
      <c r="C284" s="111" t="s">
        <v>78</v>
      </c>
      <c r="D284" s="10"/>
      <c r="E284" s="11"/>
      <c r="F284" s="11"/>
      <c r="G284" s="11"/>
      <c r="H284" s="11"/>
    </row>
    <row r="285" spans="1:8" ht="15.75" hidden="1" customHeight="1" outlineLevel="2">
      <c r="B285" s="118" t="s">
        <v>101</v>
      </c>
      <c r="C285" s="111" t="s">
        <v>79</v>
      </c>
      <c r="D285" s="10"/>
      <c r="E285" s="11"/>
      <c r="F285" s="11"/>
      <c r="G285" s="11"/>
      <c r="H285" s="11"/>
    </row>
    <row r="286" spans="1:8" ht="15.75" hidden="1" customHeight="1" outlineLevel="2">
      <c r="B286" s="118" t="s">
        <v>101</v>
      </c>
      <c r="C286" s="111" t="s">
        <v>80</v>
      </c>
      <c r="D286" s="10"/>
      <c r="E286" s="11"/>
      <c r="F286" s="11"/>
      <c r="G286" s="11"/>
      <c r="H286" s="11"/>
    </row>
    <row r="287" spans="1:8" ht="15.75" hidden="1" customHeight="1" outlineLevel="2">
      <c r="B287" s="118" t="s">
        <v>101</v>
      </c>
      <c r="C287" s="111" t="s">
        <v>81</v>
      </c>
      <c r="D287" s="10"/>
      <c r="E287" s="11"/>
      <c r="F287" s="11"/>
      <c r="G287" s="11"/>
      <c r="H287" s="11"/>
    </row>
    <row r="288" spans="1:8" ht="15.75" hidden="1" customHeight="1" outlineLevel="2">
      <c r="B288" s="118" t="s">
        <v>101</v>
      </c>
      <c r="C288" s="111" t="s">
        <v>82</v>
      </c>
      <c r="D288" s="10"/>
      <c r="E288" s="11"/>
      <c r="F288" s="11"/>
      <c r="G288" s="11"/>
      <c r="H288" s="11"/>
    </row>
    <row r="289" spans="1:8" ht="15.75" customHeight="1" outlineLevel="1" collapsed="1">
      <c r="A289" s="114">
        <v>1</v>
      </c>
      <c r="B289" s="121" t="s">
        <v>102</v>
      </c>
      <c r="C289" s="111">
        <v>0</v>
      </c>
      <c r="D289" s="10">
        <v>2981</v>
      </c>
      <c r="E289" s="120">
        <v>0</v>
      </c>
      <c r="F289" s="120">
        <v>470</v>
      </c>
      <c r="G289" s="120">
        <v>870</v>
      </c>
      <c r="H289" s="120">
        <v>1641</v>
      </c>
    </row>
    <row r="290" spans="1:8" ht="15.75" hidden="1" customHeight="1" outlineLevel="2">
      <c r="B290" s="118" t="s">
        <v>32</v>
      </c>
      <c r="C290" s="111" t="s">
        <v>69</v>
      </c>
      <c r="D290" s="10">
        <v>589</v>
      </c>
      <c r="E290" s="11"/>
      <c r="F290" s="11">
        <v>110</v>
      </c>
      <c r="G290" s="11">
        <v>160</v>
      </c>
      <c r="H290" s="11">
        <v>319</v>
      </c>
    </row>
    <row r="291" spans="1:8" ht="15.75" hidden="1" customHeight="1" outlineLevel="2">
      <c r="B291" s="118" t="s">
        <v>32</v>
      </c>
      <c r="C291" s="111" t="s">
        <v>70</v>
      </c>
      <c r="D291" s="10"/>
      <c r="E291" s="11"/>
      <c r="F291" s="11"/>
      <c r="G291" s="11"/>
      <c r="H291" s="11"/>
    </row>
    <row r="292" spans="1:8" ht="15.75" hidden="1" customHeight="1" outlineLevel="2">
      <c r="B292" s="118" t="s">
        <v>32</v>
      </c>
      <c r="C292" s="111" t="s">
        <v>71</v>
      </c>
      <c r="D292" s="10"/>
      <c r="E292" s="11"/>
      <c r="F292" s="11"/>
      <c r="G292" s="11"/>
      <c r="H292" s="11"/>
    </row>
    <row r="293" spans="1:8" ht="15.75" hidden="1" customHeight="1" outlineLevel="2">
      <c r="B293" s="118" t="s">
        <v>32</v>
      </c>
      <c r="C293" s="111" t="s">
        <v>72</v>
      </c>
      <c r="D293" s="10"/>
      <c r="E293" s="11"/>
      <c r="F293" s="11"/>
      <c r="G293" s="11"/>
      <c r="H293" s="11"/>
    </row>
    <row r="294" spans="1:8" ht="15.75" hidden="1" customHeight="1" outlineLevel="2">
      <c r="B294" s="118" t="s">
        <v>32</v>
      </c>
      <c r="C294" s="111" t="s">
        <v>73</v>
      </c>
      <c r="D294" s="10"/>
      <c r="E294" s="11"/>
      <c r="F294" s="11"/>
      <c r="G294" s="11"/>
      <c r="H294" s="11"/>
    </row>
    <row r="295" spans="1:8" ht="15.75" hidden="1" customHeight="1" outlineLevel="2">
      <c r="B295" s="118" t="s">
        <v>32</v>
      </c>
      <c r="C295" s="111" t="s">
        <v>74</v>
      </c>
      <c r="D295" s="10"/>
      <c r="E295" s="11"/>
      <c r="F295" s="11"/>
      <c r="G295" s="11"/>
      <c r="H295" s="11"/>
    </row>
    <row r="296" spans="1:8" ht="15.75" hidden="1" customHeight="1" outlineLevel="2">
      <c r="B296" s="118" t="s">
        <v>32</v>
      </c>
      <c r="C296" s="111" t="s">
        <v>75</v>
      </c>
      <c r="D296" s="10"/>
      <c r="E296" s="11"/>
      <c r="F296" s="11"/>
      <c r="G296" s="11"/>
      <c r="H296" s="11"/>
    </row>
    <row r="297" spans="1:8" ht="15.75" hidden="1" customHeight="1" outlineLevel="2">
      <c r="B297" s="118" t="s">
        <v>32</v>
      </c>
      <c r="C297" s="111" t="s">
        <v>76</v>
      </c>
      <c r="D297" s="10"/>
      <c r="E297" s="11"/>
      <c r="F297" s="11"/>
      <c r="G297" s="11"/>
      <c r="H297" s="11"/>
    </row>
    <row r="298" spans="1:8" ht="15.75" hidden="1" customHeight="1" outlineLevel="2">
      <c r="B298" s="118" t="s">
        <v>32</v>
      </c>
      <c r="C298" s="111" t="s">
        <v>77</v>
      </c>
      <c r="D298" s="10"/>
      <c r="E298" s="11"/>
      <c r="F298" s="11"/>
      <c r="G298" s="11"/>
      <c r="H298" s="11"/>
    </row>
    <row r="299" spans="1:8" ht="15.75" hidden="1" customHeight="1" outlineLevel="2">
      <c r="B299" s="118" t="s">
        <v>32</v>
      </c>
      <c r="C299" s="111" t="s">
        <v>78</v>
      </c>
      <c r="D299" s="10"/>
      <c r="E299" s="11"/>
      <c r="F299" s="11"/>
      <c r="G299" s="11"/>
      <c r="H299" s="11"/>
    </row>
    <row r="300" spans="1:8" ht="15.75" hidden="1" customHeight="1" outlineLevel="2">
      <c r="B300" s="118" t="s">
        <v>32</v>
      </c>
      <c r="C300" s="111" t="s">
        <v>79</v>
      </c>
      <c r="D300" s="10"/>
      <c r="E300" s="11"/>
      <c r="F300" s="11"/>
      <c r="G300" s="11"/>
      <c r="H300" s="11"/>
    </row>
    <row r="301" spans="1:8" ht="15.75" hidden="1" customHeight="1" outlineLevel="2">
      <c r="B301" s="118" t="s">
        <v>32</v>
      </c>
      <c r="C301" s="111" t="s">
        <v>80</v>
      </c>
      <c r="D301" s="10"/>
      <c r="E301" s="11"/>
      <c r="F301" s="11"/>
      <c r="G301" s="11"/>
      <c r="H301" s="11"/>
    </row>
    <row r="302" spans="1:8" ht="15.75" hidden="1" customHeight="1" outlineLevel="2">
      <c r="B302" s="118" t="s">
        <v>32</v>
      </c>
      <c r="C302" s="111" t="s">
        <v>81</v>
      </c>
      <c r="D302" s="10"/>
      <c r="E302" s="11"/>
      <c r="F302" s="11"/>
      <c r="G302" s="11"/>
      <c r="H302" s="11"/>
    </row>
    <row r="303" spans="1:8" ht="15.75" hidden="1" customHeight="1" outlineLevel="2">
      <c r="B303" s="118" t="s">
        <v>32</v>
      </c>
      <c r="C303" s="111" t="s">
        <v>82</v>
      </c>
      <c r="D303" s="10"/>
      <c r="E303" s="11"/>
      <c r="F303" s="11"/>
      <c r="G303" s="11"/>
      <c r="H303" s="11"/>
    </row>
    <row r="304" spans="1:8" ht="15.75" customHeight="1" outlineLevel="1" collapsed="1">
      <c r="A304" s="114">
        <v>1</v>
      </c>
      <c r="B304" s="121" t="s">
        <v>33</v>
      </c>
      <c r="C304" s="111">
        <v>0</v>
      </c>
      <c r="D304" s="10">
        <v>589</v>
      </c>
      <c r="E304" s="120">
        <v>0</v>
      </c>
      <c r="F304" s="120">
        <v>110</v>
      </c>
      <c r="G304" s="120">
        <v>160</v>
      </c>
      <c r="H304" s="120">
        <v>319</v>
      </c>
    </row>
    <row r="305" spans="1:8" ht="15.75" hidden="1" customHeight="1" outlineLevel="2">
      <c r="B305" s="118" t="s">
        <v>103</v>
      </c>
      <c r="C305" s="111" t="s">
        <v>69</v>
      </c>
      <c r="D305" s="10">
        <v>648</v>
      </c>
      <c r="E305" s="11">
        <v>0</v>
      </c>
      <c r="F305" s="11">
        <v>79</v>
      </c>
      <c r="G305" s="11">
        <v>237</v>
      </c>
      <c r="H305" s="11">
        <v>332</v>
      </c>
    </row>
    <row r="306" spans="1:8" ht="15.75" hidden="1" customHeight="1" outlineLevel="2">
      <c r="B306" s="118" t="s">
        <v>103</v>
      </c>
      <c r="C306" s="111" t="s">
        <v>70</v>
      </c>
      <c r="D306" s="10"/>
      <c r="E306" s="11"/>
      <c r="F306" s="11"/>
      <c r="G306" s="11"/>
      <c r="H306" s="11"/>
    </row>
    <row r="307" spans="1:8" ht="15.75" hidden="1" customHeight="1" outlineLevel="2">
      <c r="B307" s="118" t="s">
        <v>103</v>
      </c>
      <c r="C307" s="111" t="s">
        <v>71</v>
      </c>
      <c r="D307" s="10"/>
      <c r="E307" s="11"/>
      <c r="F307" s="11"/>
      <c r="G307" s="11"/>
      <c r="H307" s="11"/>
    </row>
    <row r="308" spans="1:8" ht="15.75" hidden="1" customHeight="1" outlineLevel="2">
      <c r="B308" s="118" t="s">
        <v>103</v>
      </c>
      <c r="C308" s="111" t="s">
        <v>72</v>
      </c>
      <c r="D308" s="10"/>
      <c r="E308" s="11"/>
      <c r="F308" s="11"/>
      <c r="G308" s="11"/>
      <c r="H308" s="11"/>
    </row>
    <row r="309" spans="1:8" ht="15.75" hidden="1" customHeight="1" outlineLevel="2">
      <c r="B309" s="118" t="s">
        <v>103</v>
      </c>
      <c r="C309" s="111" t="s">
        <v>73</v>
      </c>
      <c r="D309" s="10"/>
      <c r="E309" s="11"/>
      <c r="F309" s="11"/>
      <c r="G309" s="11"/>
      <c r="H309" s="11"/>
    </row>
    <row r="310" spans="1:8" ht="15.75" hidden="1" customHeight="1" outlineLevel="2">
      <c r="B310" s="118" t="s">
        <v>103</v>
      </c>
      <c r="C310" s="111" t="s">
        <v>74</v>
      </c>
      <c r="D310" s="10"/>
      <c r="E310" s="11"/>
      <c r="F310" s="11"/>
      <c r="G310" s="11"/>
      <c r="H310" s="11"/>
    </row>
    <row r="311" spans="1:8" ht="15.75" hidden="1" customHeight="1" outlineLevel="2">
      <c r="B311" s="118" t="s">
        <v>103</v>
      </c>
      <c r="C311" s="111" t="s">
        <v>75</v>
      </c>
      <c r="D311" s="10"/>
      <c r="E311" s="11"/>
      <c r="F311" s="11"/>
      <c r="G311" s="11"/>
      <c r="H311" s="11"/>
    </row>
    <row r="312" spans="1:8" ht="15.75" hidden="1" customHeight="1" outlineLevel="2">
      <c r="B312" s="118" t="s">
        <v>103</v>
      </c>
      <c r="C312" s="111" t="s">
        <v>76</v>
      </c>
      <c r="D312" s="10"/>
      <c r="E312" s="11"/>
      <c r="F312" s="11"/>
      <c r="G312" s="11"/>
      <c r="H312" s="11"/>
    </row>
    <row r="313" spans="1:8" ht="15.75" hidden="1" customHeight="1" outlineLevel="2">
      <c r="B313" s="118" t="s">
        <v>103</v>
      </c>
      <c r="C313" s="111" t="s">
        <v>77</v>
      </c>
      <c r="D313" s="10"/>
      <c r="E313" s="11"/>
      <c r="F313" s="11"/>
      <c r="G313" s="11"/>
      <c r="H313" s="11"/>
    </row>
    <row r="314" spans="1:8" ht="15.75" hidden="1" customHeight="1" outlineLevel="2">
      <c r="B314" s="118" t="s">
        <v>103</v>
      </c>
      <c r="C314" s="111" t="s">
        <v>78</v>
      </c>
      <c r="D314" s="10"/>
      <c r="E314" s="11"/>
      <c r="F314" s="11"/>
      <c r="G314" s="11"/>
      <c r="H314" s="11"/>
    </row>
    <row r="315" spans="1:8" ht="15.75" hidden="1" customHeight="1" outlineLevel="2">
      <c r="B315" s="118" t="s">
        <v>103</v>
      </c>
      <c r="C315" s="111" t="s">
        <v>79</v>
      </c>
      <c r="D315" s="10"/>
      <c r="E315" s="11"/>
      <c r="F315" s="11"/>
      <c r="G315" s="11"/>
      <c r="H315" s="11"/>
    </row>
    <row r="316" spans="1:8" ht="15.75" hidden="1" customHeight="1" outlineLevel="2">
      <c r="B316" s="118" t="s">
        <v>103</v>
      </c>
      <c r="C316" s="111" t="s">
        <v>80</v>
      </c>
      <c r="D316" s="10"/>
      <c r="E316" s="11"/>
      <c r="F316" s="11"/>
      <c r="G316" s="11"/>
      <c r="H316" s="11"/>
    </row>
    <row r="317" spans="1:8" ht="15.75" hidden="1" customHeight="1" outlineLevel="2">
      <c r="B317" s="118" t="s">
        <v>103</v>
      </c>
      <c r="C317" s="111" t="s">
        <v>81</v>
      </c>
      <c r="D317" s="10"/>
      <c r="E317" s="11"/>
      <c r="F317" s="11"/>
      <c r="G317" s="11"/>
      <c r="H317" s="11"/>
    </row>
    <row r="318" spans="1:8" ht="15.75" hidden="1" customHeight="1" outlineLevel="2">
      <c r="B318" s="118" t="s">
        <v>103</v>
      </c>
      <c r="C318" s="111" t="s">
        <v>82</v>
      </c>
      <c r="D318" s="10"/>
      <c r="E318" s="11"/>
      <c r="F318" s="11"/>
      <c r="G318" s="11"/>
      <c r="H318" s="11"/>
    </row>
    <row r="319" spans="1:8" ht="15.75" customHeight="1" outlineLevel="1" collapsed="1">
      <c r="A319" s="114">
        <v>1</v>
      </c>
      <c r="B319" s="121" t="s">
        <v>104</v>
      </c>
      <c r="C319" s="111">
        <v>0</v>
      </c>
      <c r="D319" s="10">
        <v>648</v>
      </c>
      <c r="E319" s="120">
        <v>0</v>
      </c>
      <c r="F319" s="120">
        <v>79</v>
      </c>
      <c r="G319" s="120">
        <v>237</v>
      </c>
      <c r="H319" s="120">
        <v>332</v>
      </c>
    </row>
    <row r="320" spans="1:8" ht="15.75" hidden="1" customHeight="1" outlineLevel="2">
      <c r="B320" s="118" t="s">
        <v>105</v>
      </c>
      <c r="C320" s="111" t="s">
        <v>69</v>
      </c>
      <c r="D320" s="10">
        <v>91</v>
      </c>
      <c r="E320" s="11"/>
      <c r="F320" s="11">
        <v>23</v>
      </c>
      <c r="G320" s="11">
        <v>23</v>
      </c>
      <c r="H320" s="11">
        <v>45</v>
      </c>
    </row>
    <row r="321" spans="1:8" ht="15.75" hidden="1" customHeight="1" outlineLevel="2">
      <c r="B321" s="118" t="s">
        <v>105</v>
      </c>
      <c r="C321" s="111" t="s">
        <v>70</v>
      </c>
      <c r="D321" s="10"/>
      <c r="E321" s="11"/>
      <c r="F321" s="11"/>
      <c r="G321" s="11"/>
      <c r="H321" s="11"/>
    </row>
    <row r="322" spans="1:8" ht="15.75" hidden="1" customHeight="1" outlineLevel="2">
      <c r="B322" s="118" t="s">
        <v>105</v>
      </c>
      <c r="C322" s="111" t="s">
        <v>71</v>
      </c>
      <c r="D322" s="10"/>
      <c r="E322" s="11"/>
      <c r="F322" s="11"/>
      <c r="G322" s="11"/>
      <c r="H322" s="11"/>
    </row>
    <row r="323" spans="1:8" ht="15.75" hidden="1" customHeight="1" outlineLevel="2">
      <c r="B323" s="118" t="s">
        <v>105</v>
      </c>
      <c r="C323" s="111" t="s">
        <v>72</v>
      </c>
      <c r="D323" s="10"/>
      <c r="E323" s="11"/>
      <c r="F323" s="11"/>
      <c r="G323" s="11"/>
      <c r="H323" s="11"/>
    </row>
    <row r="324" spans="1:8" ht="15.75" hidden="1" customHeight="1" outlineLevel="2">
      <c r="B324" s="118" t="s">
        <v>105</v>
      </c>
      <c r="C324" s="111" t="s">
        <v>73</v>
      </c>
      <c r="D324" s="10"/>
      <c r="E324" s="11"/>
      <c r="F324" s="11"/>
      <c r="G324" s="11"/>
      <c r="H324" s="11"/>
    </row>
    <row r="325" spans="1:8" ht="15.75" hidden="1" customHeight="1" outlineLevel="2">
      <c r="B325" s="118" t="s">
        <v>105</v>
      </c>
      <c r="C325" s="111" t="s">
        <v>74</v>
      </c>
      <c r="D325" s="10"/>
      <c r="E325" s="11"/>
      <c r="F325" s="11"/>
      <c r="G325" s="11"/>
      <c r="H325" s="11"/>
    </row>
    <row r="326" spans="1:8" ht="15.75" hidden="1" customHeight="1" outlineLevel="2">
      <c r="B326" s="118" t="s">
        <v>105</v>
      </c>
      <c r="C326" s="111" t="s">
        <v>75</v>
      </c>
      <c r="D326" s="10"/>
      <c r="E326" s="11"/>
      <c r="F326" s="11"/>
      <c r="G326" s="11"/>
      <c r="H326" s="11"/>
    </row>
    <row r="327" spans="1:8" ht="15.75" hidden="1" customHeight="1" outlineLevel="2">
      <c r="B327" s="118" t="s">
        <v>105</v>
      </c>
      <c r="C327" s="111" t="s">
        <v>76</v>
      </c>
      <c r="D327" s="10"/>
      <c r="E327" s="11"/>
      <c r="F327" s="11"/>
      <c r="G327" s="11"/>
      <c r="H327" s="11"/>
    </row>
    <row r="328" spans="1:8" ht="15.75" hidden="1" customHeight="1" outlineLevel="2">
      <c r="B328" s="118" t="s">
        <v>105</v>
      </c>
      <c r="C328" s="111" t="s">
        <v>77</v>
      </c>
      <c r="D328" s="10">
        <v>400</v>
      </c>
      <c r="E328" s="11">
        <v>3</v>
      </c>
      <c r="F328" s="11">
        <v>100</v>
      </c>
      <c r="G328" s="11">
        <v>100</v>
      </c>
      <c r="H328" s="11">
        <v>197</v>
      </c>
    </row>
    <row r="329" spans="1:8" ht="15.75" hidden="1" customHeight="1" outlineLevel="2">
      <c r="B329" s="118" t="s">
        <v>105</v>
      </c>
      <c r="C329" s="111" t="s">
        <v>78</v>
      </c>
      <c r="D329" s="10"/>
      <c r="E329" s="11"/>
      <c r="F329" s="11"/>
      <c r="G329" s="11"/>
      <c r="H329" s="11"/>
    </row>
    <row r="330" spans="1:8" ht="15.75" hidden="1" customHeight="1" outlineLevel="2">
      <c r="B330" s="118" t="s">
        <v>105</v>
      </c>
      <c r="C330" s="111" t="s">
        <v>79</v>
      </c>
      <c r="D330" s="10"/>
      <c r="E330" s="11"/>
      <c r="F330" s="11"/>
      <c r="G330" s="11"/>
      <c r="H330" s="11"/>
    </row>
    <row r="331" spans="1:8" ht="15.75" hidden="1" customHeight="1" outlineLevel="2">
      <c r="B331" s="118" t="s">
        <v>105</v>
      </c>
      <c r="C331" s="111" t="s">
        <v>80</v>
      </c>
      <c r="D331" s="10"/>
      <c r="E331" s="11"/>
      <c r="F331" s="11"/>
      <c r="G331" s="11"/>
      <c r="H331" s="11"/>
    </row>
    <row r="332" spans="1:8" ht="15.75" hidden="1" customHeight="1" outlineLevel="2">
      <c r="B332" s="118" t="s">
        <v>105</v>
      </c>
      <c r="C332" s="111" t="s">
        <v>81</v>
      </c>
      <c r="D332" s="10"/>
      <c r="E332" s="11"/>
      <c r="F332" s="11"/>
      <c r="G332" s="11"/>
      <c r="H332" s="11"/>
    </row>
    <row r="333" spans="1:8" ht="15.75" hidden="1" customHeight="1" outlineLevel="2">
      <c r="B333" s="118" t="s">
        <v>105</v>
      </c>
      <c r="C333" s="111" t="s">
        <v>82</v>
      </c>
      <c r="D333" s="10"/>
      <c r="E333" s="11"/>
      <c r="F333" s="11"/>
      <c r="G333" s="11"/>
      <c r="H333" s="11"/>
    </row>
    <row r="334" spans="1:8" ht="15.75" customHeight="1" outlineLevel="1" collapsed="1">
      <c r="A334" s="114">
        <v>1</v>
      </c>
      <c r="B334" s="121" t="s">
        <v>106</v>
      </c>
      <c r="C334" s="111">
        <v>0</v>
      </c>
      <c r="D334" s="10">
        <v>491</v>
      </c>
      <c r="E334" s="120">
        <v>3</v>
      </c>
      <c r="F334" s="120">
        <v>123</v>
      </c>
      <c r="G334" s="120">
        <v>123</v>
      </c>
      <c r="H334" s="120">
        <v>242</v>
      </c>
    </row>
    <row r="335" spans="1:8" ht="15.75" hidden="1" customHeight="1" outlineLevel="2">
      <c r="B335" s="118" t="s">
        <v>107</v>
      </c>
      <c r="C335" s="111" t="s">
        <v>69</v>
      </c>
      <c r="D335" s="10">
        <v>1059</v>
      </c>
      <c r="E335" s="11"/>
      <c r="F335" s="11">
        <v>429</v>
      </c>
      <c r="G335" s="11">
        <v>265</v>
      </c>
      <c r="H335" s="11">
        <v>365</v>
      </c>
    </row>
    <row r="336" spans="1:8" ht="15.75" hidden="1" customHeight="1" outlineLevel="2">
      <c r="B336" s="118" t="s">
        <v>107</v>
      </c>
      <c r="C336" s="111" t="s">
        <v>70</v>
      </c>
      <c r="D336" s="10"/>
      <c r="E336" s="11"/>
      <c r="F336" s="11"/>
      <c r="G336" s="11"/>
      <c r="H336" s="11"/>
    </row>
    <row r="337" spans="1:8" ht="15.75" hidden="1" customHeight="1" outlineLevel="2">
      <c r="B337" s="118" t="s">
        <v>107</v>
      </c>
      <c r="C337" s="111" t="s">
        <v>71</v>
      </c>
      <c r="D337" s="10"/>
      <c r="E337" s="11"/>
      <c r="F337" s="11"/>
      <c r="G337" s="11"/>
      <c r="H337" s="11"/>
    </row>
    <row r="338" spans="1:8" ht="15.75" hidden="1" customHeight="1" outlineLevel="2">
      <c r="B338" s="118" t="s">
        <v>107</v>
      </c>
      <c r="C338" s="111" t="s">
        <v>72</v>
      </c>
      <c r="D338" s="10"/>
      <c r="E338" s="11"/>
      <c r="F338" s="11"/>
      <c r="G338" s="11"/>
      <c r="H338" s="11"/>
    </row>
    <row r="339" spans="1:8" ht="15.75" hidden="1" customHeight="1" outlineLevel="2">
      <c r="B339" s="118" t="s">
        <v>107</v>
      </c>
      <c r="C339" s="111" t="s">
        <v>73</v>
      </c>
      <c r="D339" s="10"/>
      <c r="E339" s="11"/>
      <c r="F339" s="11"/>
      <c r="G339" s="11"/>
      <c r="H339" s="11"/>
    </row>
    <row r="340" spans="1:8" ht="15.75" hidden="1" customHeight="1" outlineLevel="2">
      <c r="B340" s="118" t="s">
        <v>107</v>
      </c>
      <c r="C340" s="111" t="s">
        <v>74</v>
      </c>
      <c r="D340" s="10"/>
      <c r="E340" s="11"/>
      <c r="F340" s="11"/>
      <c r="G340" s="11"/>
      <c r="H340" s="11"/>
    </row>
    <row r="341" spans="1:8" ht="15.75" hidden="1" customHeight="1" outlineLevel="2">
      <c r="B341" s="118" t="s">
        <v>107</v>
      </c>
      <c r="C341" s="111" t="s">
        <v>75</v>
      </c>
      <c r="D341" s="10"/>
      <c r="E341" s="11"/>
      <c r="F341" s="11"/>
      <c r="G341" s="11"/>
      <c r="H341" s="11"/>
    </row>
    <row r="342" spans="1:8" ht="15.75" hidden="1" customHeight="1" outlineLevel="2">
      <c r="B342" s="118" t="s">
        <v>107</v>
      </c>
      <c r="C342" s="111" t="s">
        <v>76</v>
      </c>
      <c r="D342" s="10"/>
      <c r="E342" s="11"/>
      <c r="F342" s="11"/>
      <c r="G342" s="11"/>
      <c r="H342" s="11"/>
    </row>
    <row r="343" spans="1:8" ht="15.75" hidden="1" customHeight="1" outlineLevel="2">
      <c r="B343" s="118" t="s">
        <v>107</v>
      </c>
      <c r="C343" s="111" t="s">
        <v>77</v>
      </c>
      <c r="D343" s="10"/>
      <c r="E343" s="11"/>
      <c r="F343" s="11"/>
      <c r="G343" s="11"/>
      <c r="H343" s="11"/>
    </row>
    <row r="344" spans="1:8" ht="15.75" hidden="1" customHeight="1" outlineLevel="2">
      <c r="B344" s="118" t="s">
        <v>107</v>
      </c>
      <c r="C344" s="111" t="s">
        <v>78</v>
      </c>
      <c r="D344" s="10"/>
      <c r="E344" s="11"/>
      <c r="F344" s="11"/>
      <c r="G344" s="11"/>
      <c r="H344" s="11"/>
    </row>
    <row r="345" spans="1:8" ht="15.75" hidden="1" customHeight="1" outlineLevel="2">
      <c r="B345" s="118" t="s">
        <v>107</v>
      </c>
      <c r="C345" s="111" t="s">
        <v>79</v>
      </c>
      <c r="D345" s="10"/>
      <c r="E345" s="11"/>
      <c r="F345" s="11"/>
      <c r="G345" s="11"/>
      <c r="H345" s="11"/>
    </row>
    <row r="346" spans="1:8" ht="15.75" hidden="1" customHeight="1" outlineLevel="2">
      <c r="B346" s="118" t="s">
        <v>107</v>
      </c>
      <c r="C346" s="111" t="s">
        <v>80</v>
      </c>
      <c r="D346" s="10"/>
      <c r="E346" s="11"/>
      <c r="F346" s="11"/>
      <c r="G346" s="11"/>
      <c r="H346" s="11"/>
    </row>
    <row r="347" spans="1:8" ht="15.75" hidden="1" customHeight="1" outlineLevel="2">
      <c r="B347" s="118" t="s">
        <v>107</v>
      </c>
      <c r="C347" s="111" t="s">
        <v>81</v>
      </c>
      <c r="D347" s="10"/>
      <c r="E347" s="11"/>
      <c r="F347" s="11"/>
      <c r="G347" s="11"/>
      <c r="H347" s="11"/>
    </row>
    <row r="348" spans="1:8" ht="15.75" hidden="1" customHeight="1" outlineLevel="2">
      <c r="B348" s="118" t="s">
        <v>107</v>
      </c>
      <c r="C348" s="111" t="s">
        <v>82</v>
      </c>
      <c r="D348" s="10"/>
      <c r="E348" s="11"/>
      <c r="F348" s="11"/>
      <c r="G348" s="11"/>
      <c r="H348" s="11"/>
    </row>
    <row r="349" spans="1:8" ht="15.75" customHeight="1" outlineLevel="1" collapsed="1">
      <c r="A349" s="114">
        <v>1</v>
      </c>
      <c r="B349" s="121" t="s">
        <v>108</v>
      </c>
      <c r="C349" s="111">
        <v>0</v>
      </c>
      <c r="D349" s="10">
        <v>1059</v>
      </c>
      <c r="E349" s="120">
        <v>0</v>
      </c>
      <c r="F349" s="120">
        <v>429</v>
      </c>
      <c r="G349" s="120">
        <v>265</v>
      </c>
      <c r="H349" s="120">
        <v>365</v>
      </c>
    </row>
    <row r="350" spans="1:8" ht="15.75" hidden="1" customHeight="1" outlineLevel="2">
      <c r="B350" s="118" t="s">
        <v>109</v>
      </c>
      <c r="C350" s="111" t="s">
        <v>69</v>
      </c>
      <c r="D350" s="10">
        <v>711</v>
      </c>
      <c r="E350" s="11">
        <v>132</v>
      </c>
      <c r="F350" s="11">
        <v>223</v>
      </c>
      <c r="G350" s="11">
        <v>178</v>
      </c>
      <c r="H350" s="11">
        <v>178</v>
      </c>
    </row>
    <row r="351" spans="1:8" ht="15.75" hidden="1" customHeight="1" outlineLevel="2">
      <c r="B351" s="118" t="s">
        <v>109</v>
      </c>
      <c r="C351" s="111" t="s">
        <v>70</v>
      </c>
      <c r="D351" s="10">
        <v>6</v>
      </c>
      <c r="E351" s="11"/>
      <c r="F351" s="11">
        <v>2</v>
      </c>
      <c r="G351" s="11">
        <v>2</v>
      </c>
      <c r="H351" s="11">
        <v>2</v>
      </c>
    </row>
    <row r="352" spans="1:8" ht="15.75" hidden="1" customHeight="1" outlineLevel="2">
      <c r="B352" s="118" t="s">
        <v>109</v>
      </c>
      <c r="C352" s="111" t="s">
        <v>71</v>
      </c>
      <c r="D352" s="10"/>
      <c r="E352" s="11"/>
      <c r="F352" s="11"/>
      <c r="G352" s="11"/>
      <c r="H352" s="11"/>
    </row>
    <row r="353" spans="1:8" ht="15.75" hidden="1" customHeight="1" outlineLevel="2">
      <c r="B353" s="118" t="s">
        <v>109</v>
      </c>
      <c r="C353" s="111" t="s">
        <v>72</v>
      </c>
      <c r="D353" s="10"/>
      <c r="E353" s="11"/>
      <c r="F353" s="11"/>
      <c r="G353" s="11"/>
      <c r="H353" s="11"/>
    </row>
    <row r="354" spans="1:8" ht="15.75" hidden="1" customHeight="1" outlineLevel="2">
      <c r="B354" s="118" t="s">
        <v>109</v>
      </c>
      <c r="C354" s="111" t="s">
        <v>73</v>
      </c>
      <c r="D354" s="10">
        <v>1</v>
      </c>
      <c r="E354" s="11">
        <v>1</v>
      </c>
      <c r="F354" s="11"/>
      <c r="G354" s="11"/>
      <c r="H354" s="11"/>
    </row>
    <row r="355" spans="1:8" ht="15.75" hidden="1" customHeight="1" outlineLevel="2">
      <c r="B355" s="118" t="s">
        <v>109</v>
      </c>
      <c r="C355" s="111" t="s">
        <v>74</v>
      </c>
      <c r="D355" s="10"/>
      <c r="E355" s="11"/>
      <c r="F355" s="11"/>
      <c r="G355" s="11"/>
      <c r="H355" s="11"/>
    </row>
    <row r="356" spans="1:8" ht="15.75" hidden="1" customHeight="1" outlineLevel="2">
      <c r="B356" s="118" t="s">
        <v>109</v>
      </c>
      <c r="C356" s="111" t="s">
        <v>75</v>
      </c>
      <c r="D356" s="10"/>
      <c r="E356" s="11"/>
      <c r="F356" s="11"/>
      <c r="G356" s="11"/>
      <c r="H356" s="11"/>
    </row>
    <row r="357" spans="1:8" ht="15.75" hidden="1" customHeight="1" outlineLevel="2">
      <c r="B357" s="118" t="s">
        <v>109</v>
      </c>
      <c r="C357" s="111" t="s">
        <v>76</v>
      </c>
      <c r="D357" s="10">
        <v>2</v>
      </c>
      <c r="E357" s="11">
        <v>2</v>
      </c>
      <c r="F357" s="11"/>
      <c r="G357" s="11"/>
      <c r="H357" s="11"/>
    </row>
    <row r="358" spans="1:8" ht="15.75" hidden="1" customHeight="1" outlineLevel="2">
      <c r="B358" s="118" t="s">
        <v>109</v>
      </c>
      <c r="C358" s="111" t="s">
        <v>77</v>
      </c>
      <c r="D358" s="10">
        <v>306</v>
      </c>
      <c r="E358" s="11">
        <v>101</v>
      </c>
      <c r="F358" s="11">
        <v>77</v>
      </c>
      <c r="G358" s="11">
        <v>76</v>
      </c>
      <c r="H358" s="11">
        <v>52</v>
      </c>
    </row>
    <row r="359" spans="1:8" ht="15.75" hidden="1" customHeight="1" outlineLevel="2">
      <c r="B359" s="118" t="s">
        <v>109</v>
      </c>
      <c r="C359" s="111" t="s">
        <v>78</v>
      </c>
      <c r="D359" s="10">
        <v>15</v>
      </c>
      <c r="E359" s="11">
        <v>2</v>
      </c>
      <c r="F359" s="11">
        <v>6</v>
      </c>
      <c r="G359" s="11">
        <v>4</v>
      </c>
      <c r="H359" s="11">
        <v>3</v>
      </c>
    </row>
    <row r="360" spans="1:8" ht="15.75" hidden="1" customHeight="1" outlineLevel="2">
      <c r="B360" s="118" t="s">
        <v>109</v>
      </c>
      <c r="C360" s="111" t="s">
        <v>79</v>
      </c>
      <c r="D360" s="10"/>
      <c r="E360" s="11"/>
      <c r="F360" s="11"/>
      <c r="G360" s="11"/>
      <c r="H360" s="11"/>
    </row>
    <row r="361" spans="1:8" ht="15.75" hidden="1" customHeight="1" outlineLevel="2">
      <c r="B361" s="118" t="s">
        <v>109</v>
      </c>
      <c r="C361" s="111" t="s">
        <v>80</v>
      </c>
      <c r="D361" s="10">
        <v>19</v>
      </c>
      <c r="E361" s="11">
        <v>6</v>
      </c>
      <c r="F361" s="11">
        <v>4</v>
      </c>
      <c r="G361" s="11">
        <v>5</v>
      </c>
      <c r="H361" s="11">
        <v>4</v>
      </c>
    </row>
    <row r="362" spans="1:8" ht="15.75" hidden="1" customHeight="1" outlineLevel="2">
      <c r="B362" s="118" t="s">
        <v>109</v>
      </c>
      <c r="C362" s="111" t="s">
        <v>81</v>
      </c>
      <c r="D362" s="10"/>
      <c r="E362" s="11"/>
      <c r="F362" s="11"/>
      <c r="G362" s="11"/>
      <c r="H362" s="11"/>
    </row>
    <row r="363" spans="1:8" ht="15.75" hidden="1" customHeight="1" outlineLevel="2">
      <c r="B363" s="118" t="s">
        <v>109</v>
      </c>
      <c r="C363" s="111" t="s">
        <v>82</v>
      </c>
      <c r="D363" s="10"/>
      <c r="E363" s="11"/>
      <c r="F363" s="11"/>
      <c r="G363" s="11"/>
      <c r="H363" s="11"/>
    </row>
    <row r="364" spans="1:8" ht="15.75" customHeight="1" outlineLevel="1" collapsed="1">
      <c r="A364" s="114">
        <v>1</v>
      </c>
      <c r="B364" s="121" t="s">
        <v>110</v>
      </c>
      <c r="C364" s="111">
        <v>0</v>
      </c>
      <c r="D364" s="10">
        <v>1060</v>
      </c>
      <c r="E364" s="120">
        <v>244</v>
      </c>
      <c r="F364" s="120">
        <v>312</v>
      </c>
      <c r="G364" s="120">
        <v>265</v>
      </c>
      <c r="H364" s="120">
        <v>239</v>
      </c>
    </row>
    <row r="365" spans="1:8" ht="15.75" hidden="1" customHeight="1" outlineLevel="2">
      <c r="B365" s="118" t="s">
        <v>111</v>
      </c>
      <c r="C365" s="111" t="s">
        <v>69</v>
      </c>
      <c r="D365" s="10">
        <v>819</v>
      </c>
      <c r="E365" s="11"/>
      <c r="F365" s="11">
        <v>205</v>
      </c>
      <c r="G365" s="11">
        <v>205</v>
      </c>
      <c r="H365" s="11">
        <v>409</v>
      </c>
    </row>
    <row r="366" spans="1:8" ht="15.75" hidden="1" customHeight="1" outlineLevel="2">
      <c r="B366" s="118" t="s">
        <v>111</v>
      </c>
      <c r="C366" s="111" t="s">
        <v>70</v>
      </c>
      <c r="D366" s="10"/>
      <c r="E366" s="11"/>
      <c r="F366" s="11"/>
      <c r="G366" s="11"/>
      <c r="H366" s="11"/>
    </row>
    <row r="367" spans="1:8" ht="15.75" hidden="1" customHeight="1" outlineLevel="2">
      <c r="B367" s="118" t="s">
        <v>111</v>
      </c>
      <c r="C367" s="111" t="s">
        <v>71</v>
      </c>
      <c r="D367" s="10"/>
      <c r="E367" s="11"/>
      <c r="F367" s="11"/>
      <c r="G367" s="11"/>
      <c r="H367" s="11"/>
    </row>
    <row r="368" spans="1:8" ht="15.75" hidden="1" customHeight="1" outlineLevel="2">
      <c r="B368" s="118" t="s">
        <v>111</v>
      </c>
      <c r="C368" s="111" t="s">
        <v>72</v>
      </c>
      <c r="D368" s="10"/>
      <c r="E368" s="11"/>
      <c r="F368" s="11"/>
      <c r="G368" s="11"/>
      <c r="H368" s="11"/>
    </row>
    <row r="369" spans="1:8" ht="15.75" hidden="1" customHeight="1" outlineLevel="2">
      <c r="B369" s="118" t="s">
        <v>111</v>
      </c>
      <c r="C369" s="111" t="s">
        <v>73</v>
      </c>
      <c r="D369" s="10"/>
      <c r="E369" s="11"/>
      <c r="F369" s="11"/>
      <c r="G369" s="11"/>
      <c r="H369" s="11"/>
    </row>
    <row r="370" spans="1:8" ht="15.75" hidden="1" customHeight="1" outlineLevel="2">
      <c r="B370" s="118" t="s">
        <v>111</v>
      </c>
      <c r="C370" s="111" t="s">
        <v>74</v>
      </c>
      <c r="D370" s="10"/>
      <c r="E370" s="11"/>
      <c r="F370" s="11"/>
      <c r="G370" s="11"/>
      <c r="H370" s="11"/>
    </row>
    <row r="371" spans="1:8" ht="15.75" hidden="1" customHeight="1" outlineLevel="2">
      <c r="B371" s="118" t="s">
        <v>111</v>
      </c>
      <c r="C371" s="111" t="s">
        <v>75</v>
      </c>
      <c r="D371" s="10"/>
      <c r="E371" s="11"/>
      <c r="F371" s="11"/>
      <c r="G371" s="11"/>
      <c r="H371" s="11"/>
    </row>
    <row r="372" spans="1:8" ht="15.75" hidden="1" customHeight="1" outlineLevel="2">
      <c r="B372" s="118" t="s">
        <v>111</v>
      </c>
      <c r="C372" s="111" t="s">
        <v>76</v>
      </c>
      <c r="D372" s="10"/>
      <c r="E372" s="11"/>
      <c r="F372" s="11"/>
      <c r="G372" s="11"/>
      <c r="H372" s="11"/>
    </row>
    <row r="373" spans="1:8" ht="15.75" hidden="1" customHeight="1" outlineLevel="2">
      <c r="B373" s="118" t="s">
        <v>111</v>
      </c>
      <c r="C373" s="111" t="s">
        <v>77</v>
      </c>
      <c r="D373" s="10"/>
      <c r="E373" s="11"/>
      <c r="F373" s="11"/>
      <c r="G373" s="11"/>
      <c r="H373" s="11"/>
    </row>
    <row r="374" spans="1:8" ht="15.75" hidden="1" customHeight="1" outlineLevel="2">
      <c r="B374" s="118" t="s">
        <v>111</v>
      </c>
      <c r="C374" s="111" t="s">
        <v>78</v>
      </c>
      <c r="D374" s="10"/>
      <c r="E374" s="11"/>
      <c r="F374" s="11"/>
      <c r="G374" s="11"/>
      <c r="H374" s="11"/>
    </row>
    <row r="375" spans="1:8" ht="15.75" hidden="1" customHeight="1" outlineLevel="2">
      <c r="B375" s="118" t="s">
        <v>111</v>
      </c>
      <c r="C375" s="111" t="s">
        <v>79</v>
      </c>
      <c r="D375" s="10"/>
      <c r="E375" s="11"/>
      <c r="F375" s="11"/>
      <c r="G375" s="11"/>
      <c r="H375" s="11"/>
    </row>
    <row r="376" spans="1:8" ht="15.75" hidden="1" customHeight="1" outlineLevel="2">
      <c r="B376" s="118" t="s">
        <v>111</v>
      </c>
      <c r="C376" s="111" t="s">
        <v>80</v>
      </c>
      <c r="D376" s="10"/>
      <c r="E376" s="11"/>
      <c r="F376" s="11"/>
      <c r="G376" s="11"/>
      <c r="H376" s="11"/>
    </row>
    <row r="377" spans="1:8" ht="15.75" hidden="1" customHeight="1" outlineLevel="2">
      <c r="B377" s="118" t="s">
        <v>111</v>
      </c>
      <c r="C377" s="111" t="s">
        <v>81</v>
      </c>
      <c r="D377" s="10"/>
      <c r="E377" s="11"/>
      <c r="F377" s="11"/>
      <c r="G377" s="11"/>
      <c r="H377" s="11"/>
    </row>
    <row r="378" spans="1:8" ht="15.75" hidden="1" customHeight="1" outlineLevel="2">
      <c r="B378" s="118" t="s">
        <v>111</v>
      </c>
      <c r="C378" s="111" t="s">
        <v>82</v>
      </c>
      <c r="D378" s="10"/>
      <c r="E378" s="11"/>
      <c r="F378" s="11"/>
      <c r="G378" s="11"/>
      <c r="H378" s="11"/>
    </row>
    <row r="379" spans="1:8" ht="15.75" customHeight="1" outlineLevel="1" collapsed="1">
      <c r="A379" s="114">
        <v>1</v>
      </c>
      <c r="B379" s="121" t="s">
        <v>112</v>
      </c>
      <c r="C379" s="111">
        <v>0</v>
      </c>
      <c r="D379" s="10">
        <v>819</v>
      </c>
      <c r="E379" s="120">
        <v>0</v>
      </c>
      <c r="F379" s="120">
        <v>205</v>
      </c>
      <c r="G379" s="120">
        <v>205</v>
      </c>
      <c r="H379" s="120">
        <v>409</v>
      </c>
    </row>
    <row r="380" spans="1:8" ht="15.75" hidden="1" customHeight="1" outlineLevel="2">
      <c r="B380" s="118" t="s">
        <v>113</v>
      </c>
      <c r="C380" s="111" t="s">
        <v>69</v>
      </c>
      <c r="D380" s="10">
        <v>2134</v>
      </c>
      <c r="E380" s="11">
        <v>32</v>
      </c>
      <c r="F380" s="11">
        <v>542</v>
      </c>
      <c r="G380" s="11">
        <v>542</v>
      </c>
      <c r="H380" s="11">
        <v>1018</v>
      </c>
    </row>
    <row r="381" spans="1:8" ht="15.75" hidden="1" customHeight="1" outlineLevel="2">
      <c r="B381" s="118" t="s">
        <v>113</v>
      </c>
      <c r="C381" s="111" t="s">
        <v>70</v>
      </c>
      <c r="D381" s="10"/>
      <c r="E381" s="11"/>
      <c r="F381" s="11"/>
      <c r="G381" s="11"/>
      <c r="H381" s="11"/>
    </row>
    <row r="382" spans="1:8" ht="15.75" hidden="1" customHeight="1" outlineLevel="2">
      <c r="B382" s="118" t="s">
        <v>113</v>
      </c>
      <c r="C382" s="111" t="s">
        <v>71</v>
      </c>
      <c r="D382" s="10"/>
      <c r="E382" s="11"/>
      <c r="F382" s="11"/>
      <c r="G382" s="11"/>
      <c r="H382" s="11"/>
    </row>
    <row r="383" spans="1:8" ht="15.75" hidden="1" customHeight="1" outlineLevel="2">
      <c r="B383" s="118" t="s">
        <v>113</v>
      </c>
      <c r="C383" s="111" t="s">
        <v>72</v>
      </c>
      <c r="D383" s="10"/>
      <c r="E383" s="11"/>
      <c r="F383" s="11"/>
      <c r="G383" s="11"/>
      <c r="H383" s="11"/>
    </row>
    <row r="384" spans="1:8" ht="15.75" hidden="1" customHeight="1" outlineLevel="2">
      <c r="B384" s="118" t="s">
        <v>113</v>
      </c>
      <c r="C384" s="111" t="s">
        <v>73</v>
      </c>
      <c r="D384" s="10">
        <v>5</v>
      </c>
      <c r="E384" s="11">
        <v>2</v>
      </c>
      <c r="F384" s="11">
        <v>3</v>
      </c>
      <c r="G384" s="11"/>
      <c r="H384" s="11"/>
    </row>
    <row r="385" spans="1:8" ht="15.75" hidden="1" customHeight="1" outlineLevel="2">
      <c r="B385" s="118" t="s">
        <v>113</v>
      </c>
      <c r="C385" s="111" t="s">
        <v>74</v>
      </c>
      <c r="D385" s="10"/>
      <c r="E385" s="11"/>
      <c r="F385" s="11"/>
      <c r="G385" s="11"/>
      <c r="H385" s="11"/>
    </row>
    <row r="386" spans="1:8" ht="15.75" hidden="1" customHeight="1" outlineLevel="2">
      <c r="B386" s="118" t="s">
        <v>113</v>
      </c>
      <c r="C386" s="111" t="s">
        <v>75</v>
      </c>
      <c r="D386" s="10"/>
      <c r="E386" s="11"/>
      <c r="F386" s="11"/>
      <c r="G386" s="11"/>
      <c r="H386" s="11"/>
    </row>
    <row r="387" spans="1:8" ht="15.75" hidden="1" customHeight="1" outlineLevel="2">
      <c r="B387" s="118" t="s">
        <v>113</v>
      </c>
      <c r="C387" s="111" t="s">
        <v>76</v>
      </c>
      <c r="D387" s="10"/>
      <c r="E387" s="11"/>
      <c r="F387" s="11"/>
      <c r="G387" s="11"/>
      <c r="H387" s="11"/>
    </row>
    <row r="388" spans="1:8" ht="15.75" hidden="1" customHeight="1" outlineLevel="2">
      <c r="B388" s="118" t="s">
        <v>113</v>
      </c>
      <c r="C388" s="111" t="s">
        <v>77</v>
      </c>
      <c r="D388" s="10">
        <v>11</v>
      </c>
      <c r="E388" s="11">
        <v>11</v>
      </c>
      <c r="F388" s="11"/>
      <c r="G388" s="11"/>
      <c r="H388" s="11"/>
    </row>
    <row r="389" spans="1:8" ht="15.75" hidden="1" customHeight="1" outlineLevel="2">
      <c r="B389" s="118" t="s">
        <v>113</v>
      </c>
      <c r="C389" s="111" t="s">
        <v>78</v>
      </c>
      <c r="D389" s="10"/>
      <c r="E389" s="11"/>
      <c r="F389" s="11"/>
      <c r="G389" s="11"/>
      <c r="H389" s="11"/>
    </row>
    <row r="390" spans="1:8" ht="15.75" hidden="1" customHeight="1" outlineLevel="2">
      <c r="B390" s="118" t="s">
        <v>113</v>
      </c>
      <c r="C390" s="111" t="s">
        <v>79</v>
      </c>
      <c r="D390" s="10"/>
      <c r="E390" s="11"/>
      <c r="F390" s="11"/>
      <c r="G390" s="11"/>
      <c r="H390" s="11"/>
    </row>
    <row r="391" spans="1:8" ht="15.75" hidden="1" customHeight="1" outlineLevel="2">
      <c r="B391" s="118" t="s">
        <v>113</v>
      </c>
      <c r="C391" s="111" t="s">
        <v>80</v>
      </c>
      <c r="D391" s="10">
        <v>17</v>
      </c>
      <c r="E391" s="11">
        <v>7</v>
      </c>
      <c r="F391" s="11">
        <v>10</v>
      </c>
      <c r="G391" s="11"/>
      <c r="H391" s="11"/>
    </row>
    <row r="392" spans="1:8" ht="15.75" hidden="1" customHeight="1" outlineLevel="2">
      <c r="B392" s="118" t="s">
        <v>113</v>
      </c>
      <c r="C392" s="111" t="s">
        <v>81</v>
      </c>
      <c r="D392" s="10"/>
      <c r="E392" s="11"/>
      <c r="F392" s="11"/>
      <c r="G392" s="11"/>
      <c r="H392" s="11"/>
    </row>
    <row r="393" spans="1:8" ht="15.75" hidden="1" customHeight="1" outlineLevel="2">
      <c r="B393" s="118" t="s">
        <v>113</v>
      </c>
      <c r="C393" s="111" t="s">
        <v>82</v>
      </c>
      <c r="D393" s="10"/>
      <c r="E393" s="11"/>
      <c r="F393" s="11"/>
      <c r="G393" s="11"/>
      <c r="H393" s="11"/>
    </row>
    <row r="394" spans="1:8" ht="15.75" customHeight="1" outlineLevel="1" collapsed="1">
      <c r="A394" s="114">
        <v>1</v>
      </c>
      <c r="B394" s="121" t="s">
        <v>114</v>
      </c>
      <c r="C394" s="111">
        <v>0</v>
      </c>
      <c r="D394" s="10">
        <v>2167</v>
      </c>
      <c r="E394" s="120">
        <v>52</v>
      </c>
      <c r="F394" s="120">
        <v>555</v>
      </c>
      <c r="G394" s="120">
        <v>542</v>
      </c>
      <c r="H394" s="120">
        <v>1018</v>
      </c>
    </row>
    <row r="395" spans="1:8" ht="15.75" hidden="1" customHeight="1" outlineLevel="2">
      <c r="B395" s="118" t="s">
        <v>115</v>
      </c>
      <c r="C395" s="111" t="s">
        <v>69</v>
      </c>
      <c r="D395" s="10">
        <v>3942</v>
      </c>
      <c r="E395" s="11">
        <v>449</v>
      </c>
      <c r="F395" s="11">
        <v>1214</v>
      </c>
      <c r="G395" s="11">
        <v>1067</v>
      </c>
      <c r="H395" s="11">
        <v>1212</v>
      </c>
    </row>
    <row r="396" spans="1:8" ht="15.75" hidden="1" customHeight="1" outlineLevel="2">
      <c r="B396" s="118" t="s">
        <v>115</v>
      </c>
      <c r="C396" s="111" t="s">
        <v>70</v>
      </c>
      <c r="D396" s="10"/>
      <c r="E396" s="11"/>
      <c r="F396" s="11"/>
      <c r="G396" s="11"/>
      <c r="H396" s="11"/>
    </row>
    <row r="397" spans="1:8" ht="15.75" hidden="1" customHeight="1" outlineLevel="2">
      <c r="B397" s="118" t="s">
        <v>115</v>
      </c>
      <c r="C397" s="111" t="s">
        <v>71</v>
      </c>
      <c r="D397" s="10">
        <v>221</v>
      </c>
      <c r="E397" s="11">
        <v>221</v>
      </c>
      <c r="F397" s="11"/>
      <c r="G397" s="11"/>
      <c r="H397" s="11"/>
    </row>
    <row r="398" spans="1:8" ht="15.75" hidden="1" customHeight="1" outlineLevel="2">
      <c r="B398" s="118" t="s">
        <v>115</v>
      </c>
      <c r="C398" s="111" t="s">
        <v>72</v>
      </c>
      <c r="D398" s="10">
        <v>2</v>
      </c>
      <c r="E398" s="11">
        <v>2</v>
      </c>
      <c r="F398" s="11"/>
      <c r="G398" s="11"/>
      <c r="H398" s="11"/>
    </row>
    <row r="399" spans="1:8" ht="15.75" hidden="1" customHeight="1" outlineLevel="2">
      <c r="B399" s="118" t="s">
        <v>115</v>
      </c>
      <c r="C399" s="111" t="s">
        <v>73</v>
      </c>
      <c r="D399" s="10">
        <v>2</v>
      </c>
      <c r="E399" s="11">
        <v>2</v>
      </c>
      <c r="F399" s="11"/>
      <c r="G399" s="11"/>
      <c r="H399" s="11"/>
    </row>
    <row r="400" spans="1:8" ht="15.75" hidden="1" customHeight="1" outlineLevel="2">
      <c r="B400" s="118" t="s">
        <v>115</v>
      </c>
      <c r="C400" s="111" t="s">
        <v>74</v>
      </c>
      <c r="D400" s="10">
        <v>1</v>
      </c>
      <c r="E400" s="11">
        <v>1</v>
      </c>
      <c r="F400" s="11"/>
      <c r="G400" s="11"/>
      <c r="H400" s="11"/>
    </row>
    <row r="401" spans="1:9" ht="15.75" hidden="1" customHeight="1" outlineLevel="2">
      <c r="B401" s="118" t="s">
        <v>115</v>
      </c>
      <c r="C401" s="111" t="s">
        <v>75</v>
      </c>
      <c r="D401" s="10">
        <v>259</v>
      </c>
      <c r="E401" s="11">
        <v>259</v>
      </c>
      <c r="F401" s="11"/>
      <c r="G401" s="11"/>
      <c r="H401" s="11"/>
    </row>
    <row r="402" spans="1:9" ht="15.75" hidden="1" customHeight="1" outlineLevel="2">
      <c r="B402" s="118" t="s">
        <v>115</v>
      </c>
      <c r="C402" s="111" t="s">
        <v>76</v>
      </c>
      <c r="D402" s="10"/>
      <c r="E402" s="11"/>
      <c r="F402" s="11"/>
      <c r="G402" s="11"/>
      <c r="H402" s="11"/>
    </row>
    <row r="403" spans="1:9" ht="15.75" hidden="1" customHeight="1" outlineLevel="2">
      <c r="B403" s="118" t="s">
        <v>115</v>
      </c>
      <c r="C403" s="111" t="s">
        <v>77</v>
      </c>
      <c r="D403" s="10">
        <v>400</v>
      </c>
      <c r="E403" s="11">
        <v>400</v>
      </c>
      <c r="F403" s="11"/>
      <c r="G403" s="11"/>
      <c r="H403" s="11"/>
    </row>
    <row r="404" spans="1:9" ht="15.75" hidden="1" customHeight="1" outlineLevel="2">
      <c r="B404" s="118" t="s">
        <v>115</v>
      </c>
      <c r="C404" s="111" t="s">
        <v>78</v>
      </c>
      <c r="D404" s="10">
        <v>2</v>
      </c>
      <c r="E404" s="11">
        <v>2</v>
      </c>
      <c r="F404" s="11"/>
      <c r="G404" s="11"/>
      <c r="H404" s="11"/>
    </row>
    <row r="405" spans="1:9" ht="15.75" hidden="1" customHeight="1" outlineLevel="2">
      <c r="B405" s="118" t="s">
        <v>115</v>
      </c>
      <c r="C405" s="111" t="s">
        <v>79</v>
      </c>
      <c r="D405" s="10"/>
      <c r="E405" s="11"/>
      <c r="F405" s="11"/>
      <c r="G405" s="11"/>
      <c r="H405" s="11"/>
    </row>
    <row r="406" spans="1:9" ht="15.75" hidden="1" customHeight="1" outlineLevel="2">
      <c r="B406" s="118" t="s">
        <v>115</v>
      </c>
      <c r="C406" s="111" t="s">
        <v>80</v>
      </c>
      <c r="D406" s="10">
        <v>25</v>
      </c>
      <c r="E406" s="11">
        <v>25</v>
      </c>
      <c r="F406" s="11"/>
      <c r="G406" s="11"/>
      <c r="H406" s="11"/>
    </row>
    <row r="407" spans="1:9" ht="15.75" hidden="1" customHeight="1" outlineLevel="2">
      <c r="B407" s="118" t="s">
        <v>115</v>
      </c>
      <c r="C407" s="111" t="s">
        <v>81</v>
      </c>
      <c r="D407" s="10"/>
      <c r="E407" s="11"/>
      <c r="F407" s="11"/>
      <c r="G407" s="11"/>
      <c r="H407" s="11"/>
    </row>
    <row r="408" spans="1:9" ht="15.75" hidden="1" customHeight="1" outlineLevel="2">
      <c r="B408" s="118" t="s">
        <v>115</v>
      </c>
      <c r="C408" s="111" t="s">
        <v>82</v>
      </c>
      <c r="D408" s="10"/>
      <c r="E408" s="11"/>
      <c r="F408" s="11"/>
      <c r="G408" s="11"/>
      <c r="H408" s="11"/>
    </row>
    <row r="409" spans="1:9" ht="15.75" customHeight="1" outlineLevel="1" collapsed="1">
      <c r="A409" s="114">
        <v>1</v>
      </c>
      <c r="B409" s="121" t="s">
        <v>116</v>
      </c>
      <c r="C409" s="111">
        <v>0</v>
      </c>
      <c r="D409" s="10">
        <v>4854</v>
      </c>
      <c r="E409" s="120">
        <v>1361</v>
      </c>
      <c r="F409" s="120">
        <v>1214</v>
      </c>
      <c r="G409" s="120">
        <v>1067</v>
      </c>
      <c r="H409" s="120">
        <v>1212</v>
      </c>
      <c r="I409" s="122"/>
    </row>
    <row r="410" spans="1:9" ht="15.75" hidden="1" customHeight="1" outlineLevel="2">
      <c r="B410" s="118" t="s">
        <v>117</v>
      </c>
      <c r="C410" s="111" t="s">
        <v>69</v>
      </c>
      <c r="D410" s="10">
        <v>1000</v>
      </c>
      <c r="E410" s="11">
        <v>225</v>
      </c>
      <c r="F410" s="11">
        <v>250</v>
      </c>
      <c r="G410" s="11">
        <v>249</v>
      </c>
      <c r="H410" s="11">
        <v>276</v>
      </c>
    </row>
    <row r="411" spans="1:9" ht="15.75" hidden="1" customHeight="1" outlineLevel="2">
      <c r="B411" s="118" t="s">
        <v>117</v>
      </c>
      <c r="C411" s="111" t="s">
        <v>70</v>
      </c>
      <c r="D411" s="10">
        <v>7</v>
      </c>
      <c r="E411" s="11"/>
      <c r="F411" s="11">
        <v>3</v>
      </c>
      <c r="G411" s="11">
        <v>3</v>
      </c>
      <c r="H411" s="11">
        <v>1</v>
      </c>
    </row>
    <row r="412" spans="1:9" ht="15.75" hidden="1" customHeight="1" outlineLevel="2">
      <c r="B412" s="118" t="s">
        <v>117</v>
      </c>
      <c r="C412" s="111" t="s">
        <v>71</v>
      </c>
      <c r="D412" s="10">
        <v>88</v>
      </c>
      <c r="E412" s="11">
        <v>81</v>
      </c>
      <c r="F412" s="11">
        <v>3</v>
      </c>
      <c r="G412" s="11">
        <v>3</v>
      </c>
      <c r="H412" s="11">
        <v>1</v>
      </c>
    </row>
    <row r="413" spans="1:9" ht="15.75" hidden="1" customHeight="1" outlineLevel="2">
      <c r="B413" s="118" t="s">
        <v>117</v>
      </c>
      <c r="C413" s="111" t="s">
        <v>72</v>
      </c>
      <c r="D413" s="10">
        <v>186</v>
      </c>
      <c r="E413" s="11">
        <v>5</v>
      </c>
      <c r="F413" s="11">
        <v>60</v>
      </c>
      <c r="G413" s="11">
        <v>60</v>
      </c>
      <c r="H413" s="11">
        <v>61</v>
      </c>
    </row>
    <row r="414" spans="1:9" ht="15.75" hidden="1" customHeight="1" outlineLevel="2">
      <c r="B414" s="118" t="s">
        <v>117</v>
      </c>
      <c r="C414" s="111" t="s">
        <v>73</v>
      </c>
      <c r="D414" s="10">
        <v>7</v>
      </c>
      <c r="E414" s="11"/>
      <c r="F414" s="11">
        <v>3</v>
      </c>
      <c r="G414" s="11">
        <v>3</v>
      </c>
      <c r="H414" s="11">
        <v>1</v>
      </c>
    </row>
    <row r="415" spans="1:9" ht="15.75" hidden="1" customHeight="1" outlineLevel="2">
      <c r="B415" s="118" t="s">
        <v>117</v>
      </c>
      <c r="C415" s="111" t="s">
        <v>74</v>
      </c>
      <c r="D415" s="10">
        <v>7</v>
      </c>
      <c r="E415" s="11"/>
      <c r="F415" s="11">
        <v>3</v>
      </c>
      <c r="G415" s="11">
        <v>3</v>
      </c>
      <c r="H415" s="11">
        <v>1</v>
      </c>
    </row>
    <row r="416" spans="1:9" ht="15.75" hidden="1" customHeight="1" outlineLevel="2">
      <c r="B416" s="118" t="s">
        <v>117</v>
      </c>
      <c r="C416" s="111" t="s">
        <v>75</v>
      </c>
      <c r="D416" s="10">
        <v>118</v>
      </c>
      <c r="E416" s="11">
        <v>96</v>
      </c>
      <c r="F416" s="11">
        <v>3</v>
      </c>
      <c r="G416" s="11">
        <v>3</v>
      </c>
      <c r="H416" s="11">
        <v>16</v>
      </c>
    </row>
    <row r="417" spans="1:8" ht="15.75" hidden="1" customHeight="1" outlineLevel="2">
      <c r="B417" s="118" t="s">
        <v>117</v>
      </c>
      <c r="C417" s="111" t="s">
        <v>76</v>
      </c>
      <c r="D417" s="10">
        <v>7</v>
      </c>
      <c r="E417" s="11"/>
      <c r="F417" s="11">
        <v>3</v>
      </c>
      <c r="G417" s="11">
        <v>3</v>
      </c>
      <c r="H417" s="11">
        <v>1</v>
      </c>
    </row>
    <row r="418" spans="1:8" ht="15.75" hidden="1" customHeight="1" outlineLevel="2">
      <c r="B418" s="118" t="s">
        <v>117</v>
      </c>
      <c r="C418" s="111" t="s">
        <v>77</v>
      </c>
      <c r="D418" s="10">
        <v>600</v>
      </c>
      <c r="E418" s="11">
        <v>127</v>
      </c>
      <c r="F418" s="11">
        <v>149</v>
      </c>
      <c r="G418" s="11">
        <v>149</v>
      </c>
      <c r="H418" s="11">
        <v>175</v>
      </c>
    </row>
    <row r="419" spans="1:8" ht="15.75" hidden="1" customHeight="1" outlineLevel="2">
      <c r="B419" s="118" t="s">
        <v>117</v>
      </c>
      <c r="C419" s="111" t="s">
        <v>78</v>
      </c>
      <c r="D419" s="10"/>
      <c r="E419" s="11"/>
      <c r="F419" s="11"/>
      <c r="G419" s="11"/>
      <c r="H419" s="11"/>
    </row>
    <row r="420" spans="1:8" ht="15.75" hidden="1" customHeight="1" outlineLevel="2">
      <c r="B420" s="118" t="s">
        <v>117</v>
      </c>
      <c r="C420" s="111" t="s">
        <v>79</v>
      </c>
      <c r="D420" s="10"/>
      <c r="E420" s="11"/>
      <c r="F420" s="11"/>
      <c r="G420" s="11"/>
      <c r="H420" s="11"/>
    </row>
    <row r="421" spans="1:8" ht="15.75" hidden="1" customHeight="1" outlineLevel="2">
      <c r="B421" s="118" t="s">
        <v>117</v>
      </c>
      <c r="C421" s="111" t="s">
        <v>80</v>
      </c>
      <c r="D421" s="10">
        <v>916</v>
      </c>
      <c r="E421" s="11">
        <v>87</v>
      </c>
      <c r="F421" s="11">
        <v>250</v>
      </c>
      <c r="G421" s="11">
        <v>250</v>
      </c>
      <c r="H421" s="11">
        <v>329</v>
      </c>
    </row>
    <row r="422" spans="1:8" ht="15.75" hidden="1" customHeight="1" outlineLevel="2">
      <c r="B422" s="118" t="s">
        <v>117</v>
      </c>
      <c r="C422" s="111" t="s">
        <v>81</v>
      </c>
      <c r="D422" s="10"/>
      <c r="E422" s="11"/>
      <c r="F422" s="11"/>
      <c r="G422" s="11"/>
      <c r="H422" s="11"/>
    </row>
    <row r="423" spans="1:8" ht="15.75" hidden="1" customHeight="1" outlineLevel="2">
      <c r="B423" s="118" t="s">
        <v>117</v>
      </c>
      <c r="C423" s="111" t="s">
        <v>82</v>
      </c>
      <c r="D423" s="10">
        <v>286</v>
      </c>
      <c r="E423" s="11">
        <v>46</v>
      </c>
      <c r="F423" s="11">
        <v>79</v>
      </c>
      <c r="G423" s="11">
        <v>80</v>
      </c>
      <c r="H423" s="11">
        <v>81</v>
      </c>
    </row>
    <row r="424" spans="1:8" ht="15.75" customHeight="1" outlineLevel="1" collapsed="1">
      <c r="A424" s="114">
        <v>1</v>
      </c>
      <c r="B424" s="121" t="s">
        <v>118</v>
      </c>
      <c r="C424" s="111">
        <v>0</v>
      </c>
      <c r="D424" s="10">
        <v>3222</v>
      </c>
      <c r="E424" s="120">
        <v>667</v>
      </c>
      <c r="F424" s="120">
        <v>806</v>
      </c>
      <c r="G424" s="120">
        <v>806</v>
      </c>
      <c r="H424" s="120">
        <v>943</v>
      </c>
    </row>
    <row r="425" spans="1:8" ht="15.75" hidden="1" customHeight="1" outlineLevel="2">
      <c r="B425" s="118" t="s">
        <v>42</v>
      </c>
      <c r="C425" s="111" t="s">
        <v>69</v>
      </c>
      <c r="D425" s="10">
        <v>2526</v>
      </c>
      <c r="E425" s="11">
        <v>479</v>
      </c>
      <c r="F425" s="11">
        <v>833</v>
      </c>
      <c r="G425" s="11">
        <v>632</v>
      </c>
      <c r="H425" s="11">
        <v>582</v>
      </c>
    </row>
    <row r="426" spans="1:8" ht="15.75" hidden="1" customHeight="1" outlineLevel="2">
      <c r="B426" s="118" t="s">
        <v>42</v>
      </c>
      <c r="C426" s="111" t="s">
        <v>70</v>
      </c>
      <c r="D426" s="10">
        <v>64</v>
      </c>
      <c r="E426" s="11">
        <v>11</v>
      </c>
      <c r="F426" s="11">
        <v>16</v>
      </c>
      <c r="G426" s="11">
        <v>16</v>
      </c>
      <c r="H426" s="11">
        <v>21</v>
      </c>
    </row>
    <row r="427" spans="1:8" ht="15.75" hidden="1" customHeight="1" outlineLevel="2">
      <c r="B427" s="118" t="s">
        <v>42</v>
      </c>
      <c r="C427" s="111" t="s">
        <v>71</v>
      </c>
      <c r="D427" s="10">
        <v>1284</v>
      </c>
      <c r="E427" s="11">
        <v>233</v>
      </c>
      <c r="F427" s="11">
        <v>322</v>
      </c>
      <c r="G427" s="11">
        <v>321</v>
      </c>
      <c r="H427" s="11">
        <v>408</v>
      </c>
    </row>
    <row r="428" spans="1:8" ht="15.75" hidden="1" customHeight="1" outlineLevel="2">
      <c r="B428" s="118" t="s">
        <v>42</v>
      </c>
      <c r="C428" s="111" t="s">
        <v>72</v>
      </c>
      <c r="D428" s="10"/>
      <c r="E428" s="11"/>
      <c r="F428" s="11"/>
      <c r="G428" s="11"/>
      <c r="H428" s="11"/>
    </row>
    <row r="429" spans="1:8" ht="15.75" hidden="1" customHeight="1" outlineLevel="2">
      <c r="B429" s="118" t="s">
        <v>42</v>
      </c>
      <c r="C429" s="111" t="s">
        <v>73</v>
      </c>
      <c r="D429" s="10"/>
      <c r="E429" s="11"/>
      <c r="F429" s="11"/>
      <c r="G429" s="11"/>
      <c r="H429" s="11"/>
    </row>
    <row r="430" spans="1:8" ht="15.75" hidden="1" customHeight="1" outlineLevel="2">
      <c r="B430" s="118" t="s">
        <v>42</v>
      </c>
      <c r="C430" s="111" t="s">
        <v>74</v>
      </c>
      <c r="D430" s="10"/>
      <c r="E430" s="11"/>
      <c r="F430" s="11"/>
      <c r="G430" s="11"/>
      <c r="H430" s="11"/>
    </row>
    <row r="431" spans="1:8" ht="15.75" hidden="1" customHeight="1" outlineLevel="2">
      <c r="B431" s="118" t="s">
        <v>42</v>
      </c>
      <c r="C431" s="111" t="s">
        <v>75</v>
      </c>
      <c r="D431" s="10">
        <v>1284</v>
      </c>
      <c r="E431" s="11">
        <v>233</v>
      </c>
      <c r="F431" s="11">
        <v>323</v>
      </c>
      <c r="G431" s="11">
        <v>321</v>
      </c>
      <c r="H431" s="11">
        <v>407</v>
      </c>
    </row>
    <row r="432" spans="1:8" ht="15.75" hidden="1" customHeight="1" outlineLevel="2">
      <c r="B432" s="118" t="s">
        <v>42</v>
      </c>
      <c r="C432" s="111" t="s">
        <v>76</v>
      </c>
      <c r="D432" s="10">
        <v>64</v>
      </c>
      <c r="E432" s="11">
        <v>12</v>
      </c>
      <c r="F432" s="11">
        <v>16</v>
      </c>
      <c r="G432" s="11">
        <v>16</v>
      </c>
      <c r="H432" s="11">
        <v>20</v>
      </c>
    </row>
    <row r="433" spans="1:8" ht="15.75" hidden="1" customHeight="1" outlineLevel="2">
      <c r="B433" s="118" t="s">
        <v>42</v>
      </c>
      <c r="C433" s="111" t="s">
        <v>77</v>
      </c>
      <c r="D433" s="10">
        <v>856</v>
      </c>
      <c r="E433" s="11">
        <v>196</v>
      </c>
      <c r="F433" s="11">
        <v>239</v>
      </c>
      <c r="G433" s="11">
        <v>213</v>
      </c>
      <c r="H433" s="11">
        <v>208</v>
      </c>
    </row>
    <row r="434" spans="1:8" ht="15.75" hidden="1" customHeight="1" outlineLevel="2">
      <c r="B434" s="118" t="s">
        <v>42</v>
      </c>
      <c r="C434" s="111" t="s">
        <v>78</v>
      </c>
      <c r="D434" s="10">
        <v>643</v>
      </c>
      <c r="E434" s="11">
        <v>144</v>
      </c>
      <c r="F434" s="11">
        <v>184</v>
      </c>
      <c r="G434" s="11">
        <v>161</v>
      </c>
      <c r="H434" s="11">
        <v>154</v>
      </c>
    </row>
    <row r="435" spans="1:8" ht="15.75" hidden="1" customHeight="1" outlineLevel="2">
      <c r="B435" s="118" t="s">
        <v>42</v>
      </c>
      <c r="C435" s="111" t="s">
        <v>79</v>
      </c>
      <c r="D435" s="10"/>
      <c r="E435" s="11"/>
      <c r="F435" s="11"/>
      <c r="G435" s="11"/>
      <c r="H435" s="11"/>
    </row>
    <row r="436" spans="1:8" ht="15.75" hidden="1" customHeight="1" outlineLevel="2">
      <c r="B436" s="118" t="s">
        <v>42</v>
      </c>
      <c r="C436" s="111" t="s">
        <v>80</v>
      </c>
      <c r="D436" s="10"/>
      <c r="E436" s="11"/>
      <c r="F436" s="11"/>
      <c r="G436" s="11"/>
      <c r="H436" s="11"/>
    </row>
    <row r="437" spans="1:8" ht="15.75" hidden="1" customHeight="1" outlineLevel="2">
      <c r="B437" s="118" t="s">
        <v>42</v>
      </c>
      <c r="C437" s="111" t="s">
        <v>81</v>
      </c>
      <c r="D437" s="10"/>
      <c r="E437" s="11"/>
      <c r="F437" s="11"/>
      <c r="G437" s="11"/>
      <c r="H437" s="11"/>
    </row>
    <row r="438" spans="1:8" ht="15.75" hidden="1" customHeight="1" outlineLevel="2">
      <c r="B438" s="118" t="s">
        <v>42</v>
      </c>
      <c r="C438" s="111" t="s">
        <v>82</v>
      </c>
      <c r="D438" s="10"/>
      <c r="E438" s="11"/>
      <c r="F438" s="11"/>
      <c r="G438" s="11"/>
      <c r="H438" s="11"/>
    </row>
    <row r="439" spans="1:8" ht="15.75" customHeight="1" outlineLevel="1" collapsed="1">
      <c r="A439" s="114">
        <v>1</v>
      </c>
      <c r="B439" s="121" t="s">
        <v>43</v>
      </c>
      <c r="C439" s="111">
        <v>0</v>
      </c>
      <c r="D439" s="10">
        <v>6721</v>
      </c>
      <c r="E439" s="120">
        <v>1308</v>
      </c>
      <c r="F439" s="120">
        <v>1933</v>
      </c>
      <c r="G439" s="120">
        <v>1680</v>
      </c>
      <c r="H439" s="120">
        <v>1800</v>
      </c>
    </row>
    <row r="440" spans="1:8" ht="15.75" hidden="1" customHeight="1" outlineLevel="2">
      <c r="B440" s="118" t="s">
        <v>119</v>
      </c>
      <c r="C440" s="111" t="s">
        <v>69</v>
      </c>
      <c r="D440" s="10">
        <v>3356</v>
      </c>
      <c r="E440" s="11">
        <v>409</v>
      </c>
      <c r="F440" s="11">
        <v>875</v>
      </c>
      <c r="G440" s="11">
        <v>875</v>
      </c>
      <c r="H440" s="11">
        <v>1197</v>
      </c>
    </row>
    <row r="441" spans="1:8" ht="15.75" hidden="1" customHeight="1" outlineLevel="2">
      <c r="B441" s="118" t="s">
        <v>119</v>
      </c>
      <c r="C441" s="111" t="s">
        <v>70</v>
      </c>
      <c r="D441" s="10">
        <v>3</v>
      </c>
      <c r="E441" s="11"/>
      <c r="F441" s="11">
        <v>1</v>
      </c>
      <c r="G441" s="11">
        <v>1</v>
      </c>
      <c r="H441" s="11">
        <v>1</v>
      </c>
    </row>
    <row r="442" spans="1:8" ht="15.75" hidden="1" customHeight="1" outlineLevel="2">
      <c r="B442" s="118" t="s">
        <v>119</v>
      </c>
      <c r="C442" s="111" t="s">
        <v>71</v>
      </c>
      <c r="D442" s="10">
        <v>5</v>
      </c>
      <c r="E442" s="11">
        <v>1</v>
      </c>
      <c r="F442" s="11">
        <v>1</v>
      </c>
      <c r="G442" s="11">
        <v>1</v>
      </c>
      <c r="H442" s="11">
        <v>2</v>
      </c>
    </row>
    <row r="443" spans="1:8" ht="15.75" hidden="1" customHeight="1" outlineLevel="2">
      <c r="B443" s="118" t="s">
        <v>119</v>
      </c>
      <c r="C443" s="111" t="s">
        <v>72</v>
      </c>
      <c r="D443" s="10"/>
      <c r="E443" s="11"/>
      <c r="F443" s="11"/>
      <c r="G443" s="11"/>
      <c r="H443" s="11"/>
    </row>
    <row r="444" spans="1:8" ht="15.75" hidden="1" customHeight="1" outlineLevel="2">
      <c r="B444" s="118" t="s">
        <v>119</v>
      </c>
      <c r="C444" s="111" t="s">
        <v>73</v>
      </c>
      <c r="D444" s="10">
        <v>2</v>
      </c>
      <c r="E444" s="11">
        <v>2</v>
      </c>
      <c r="F444" s="11"/>
      <c r="G444" s="11"/>
      <c r="H444" s="11"/>
    </row>
    <row r="445" spans="1:8" ht="15.75" hidden="1" customHeight="1" outlineLevel="2">
      <c r="B445" s="118" t="s">
        <v>119</v>
      </c>
      <c r="C445" s="111" t="s">
        <v>74</v>
      </c>
      <c r="D445" s="10">
        <v>437</v>
      </c>
      <c r="E445" s="11"/>
      <c r="F445" s="11">
        <v>120</v>
      </c>
      <c r="G445" s="11">
        <v>120</v>
      </c>
      <c r="H445" s="11">
        <v>197</v>
      </c>
    </row>
    <row r="446" spans="1:8" ht="15.75" hidden="1" customHeight="1" outlineLevel="2">
      <c r="B446" s="118" t="s">
        <v>119</v>
      </c>
      <c r="C446" s="111" t="s">
        <v>75</v>
      </c>
      <c r="D446" s="10">
        <v>35</v>
      </c>
      <c r="E446" s="11">
        <v>35</v>
      </c>
      <c r="F446" s="11"/>
      <c r="G446" s="11"/>
      <c r="H446" s="11"/>
    </row>
    <row r="447" spans="1:8" ht="15.75" hidden="1" customHeight="1" outlineLevel="2">
      <c r="B447" s="118" t="s">
        <v>119</v>
      </c>
      <c r="C447" s="111" t="s">
        <v>76</v>
      </c>
      <c r="D447" s="10">
        <v>6</v>
      </c>
      <c r="E447" s="11">
        <v>6</v>
      </c>
      <c r="F447" s="11"/>
      <c r="G447" s="11"/>
      <c r="H447" s="11"/>
    </row>
    <row r="448" spans="1:8" ht="15.75" hidden="1" customHeight="1" outlineLevel="2">
      <c r="B448" s="118" t="s">
        <v>119</v>
      </c>
      <c r="C448" s="111" t="s">
        <v>77</v>
      </c>
      <c r="D448" s="10">
        <v>1557</v>
      </c>
      <c r="E448" s="11">
        <v>141</v>
      </c>
      <c r="F448" s="11">
        <v>389</v>
      </c>
      <c r="G448" s="11">
        <v>389</v>
      </c>
      <c r="H448" s="11">
        <v>638</v>
      </c>
    </row>
    <row r="449" spans="1:8" ht="15.75" hidden="1" customHeight="1" outlineLevel="2">
      <c r="B449" s="118" t="s">
        <v>119</v>
      </c>
      <c r="C449" s="111" t="s">
        <v>78</v>
      </c>
      <c r="D449" s="10">
        <v>20</v>
      </c>
      <c r="E449" s="11"/>
      <c r="F449" s="11">
        <v>5</v>
      </c>
      <c r="G449" s="11">
        <v>5</v>
      </c>
      <c r="H449" s="11">
        <v>10</v>
      </c>
    </row>
    <row r="450" spans="1:8" ht="15.75" hidden="1" customHeight="1" outlineLevel="2">
      <c r="B450" s="118" t="s">
        <v>119</v>
      </c>
      <c r="C450" s="111" t="s">
        <v>79</v>
      </c>
      <c r="D450" s="10"/>
      <c r="E450" s="11"/>
      <c r="F450" s="11"/>
      <c r="G450" s="11"/>
      <c r="H450" s="11"/>
    </row>
    <row r="451" spans="1:8" ht="15.75" hidden="1" customHeight="1" outlineLevel="2">
      <c r="B451" s="118" t="s">
        <v>119</v>
      </c>
      <c r="C451" s="111" t="s">
        <v>80</v>
      </c>
      <c r="D451" s="10">
        <v>150</v>
      </c>
      <c r="E451" s="11">
        <v>146</v>
      </c>
      <c r="F451" s="11">
        <v>2</v>
      </c>
      <c r="G451" s="11">
        <v>2</v>
      </c>
      <c r="H451" s="11">
        <v>0</v>
      </c>
    </row>
    <row r="452" spans="1:8" ht="15.75" hidden="1" customHeight="1" outlineLevel="2">
      <c r="B452" s="118" t="s">
        <v>119</v>
      </c>
      <c r="C452" s="111" t="s">
        <v>81</v>
      </c>
      <c r="D452" s="10"/>
      <c r="E452" s="11"/>
      <c r="F452" s="11"/>
      <c r="G452" s="11"/>
      <c r="H452" s="11"/>
    </row>
    <row r="453" spans="1:8" ht="15.75" hidden="1" customHeight="1" outlineLevel="2">
      <c r="B453" s="118" t="s">
        <v>119</v>
      </c>
      <c r="C453" s="111" t="s">
        <v>82</v>
      </c>
      <c r="D453" s="10"/>
      <c r="E453" s="11"/>
      <c r="F453" s="11"/>
      <c r="G453" s="11"/>
      <c r="H453" s="11"/>
    </row>
    <row r="454" spans="1:8" ht="15.75" customHeight="1" outlineLevel="1" collapsed="1">
      <c r="A454" s="114">
        <v>1</v>
      </c>
      <c r="B454" s="121" t="s">
        <v>120</v>
      </c>
      <c r="C454" s="111">
        <v>0</v>
      </c>
      <c r="D454" s="10">
        <v>5571</v>
      </c>
      <c r="E454" s="120">
        <v>740</v>
      </c>
      <c r="F454" s="120">
        <v>1393</v>
      </c>
      <c r="G454" s="120">
        <v>1393</v>
      </c>
      <c r="H454" s="120">
        <v>2045</v>
      </c>
    </row>
    <row r="455" spans="1:8" ht="15.75" hidden="1" customHeight="1" outlineLevel="2">
      <c r="B455" s="118" t="s">
        <v>121</v>
      </c>
      <c r="C455" s="111" t="s">
        <v>69</v>
      </c>
      <c r="D455" s="10">
        <v>343</v>
      </c>
      <c r="E455" s="11">
        <v>86</v>
      </c>
      <c r="F455" s="11">
        <v>86</v>
      </c>
      <c r="G455" s="11">
        <v>86</v>
      </c>
      <c r="H455" s="11">
        <v>85</v>
      </c>
    </row>
    <row r="456" spans="1:8" ht="15.75" hidden="1" customHeight="1" outlineLevel="2">
      <c r="B456" s="118" t="s">
        <v>121</v>
      </c>
      <c r="C456" s="111" t="s">
        <v>70</v>
      </c>
      <c r="D456" s="10">
        <v>1</v>
      </c>
      <c r="E456" s="11">
        <v>1</v>
      </c>
      <c r="F456" s="11"/>
      <c r="G456" s="11"/>
      <c r="H456" s="11"/>
    </row>
    <row r="457" spans="1:8" ht="15.75" hidden="1" customHeight="1" outlineLevel="2">
      <c r="B457" s="118" t="s">
        <v>121</v>
      </c>
      <c r="C457" s="111" t="s">
        <v>71</v>
      </c>
      <c r="D457" s="10">
        <v>26</v>
      </c>
      <c r="E457" s="11">
        <v>26</v>
      </c>
      <c r="F457" s="11"/>
      <c r="G457" s="11"/>
      <c r="H457" s="11"/>
    </row>
    <row r="458" spans="1:8" ht="15.75" hidden="1" customHeight="1" outlineLevel="2">
      <c r="B458" s="118" t="s">
        <v>121</v>
      </c>
      <c r="C458" s="111" t="s">
        <v>72</v>
      </c>
      <c r="D458" s="10"/>
      <c r="E458" s="11"/>
      <c r="F458" s="11"/>
      <c r="G458" s="11"/>
      <c r="H458" s="11"/>
    </row>
    <row r="459" spans="1:8" ht="15.75" hidden="1" customHeight="1" outlineLevel="2">
      <c r="B459" s="118" t="s">
        <v>121</v>
      </c>
      <c r="C459" s="111" t="s">
        <v>73</v>
      </c>
      <c r="D459" s="10"/>
      <c r="E459" s="11"/>
      <c r="F459" s="11"/>
      <c r="G459" s="11"/>
      <c r="H459" s="11"/>
    </row>
    <row r="460" spans="1:8" ht="15.75" hidden="1" customHeight="1" outlineLevel="2">
      <c r="B460" s="118" t="s">
        <v>121</v>
      </c>
      <c r="C460" s="111" t="s">
        <v>74</v>
      </c>
      <c r="D460" s="10"/>
      <c r="E460" s="11"/>
      <c r="F460" s="11"/>
      <c r="G460" s="11"/>
      <c r="H460" s="11"/>
    </row>
    <row r="461" spans="1:8" ht="15.75" hidden="1" customHeight="1" outlineLevel="2">
      <c r="B461" s="118" t="s">
        <v>121</v>
      </c>
      <c r="C461" s="111" t="s">
        <v>75</v>
      </c>
      <c r="D461" s="10">
        <v>27</v>
      </c>
      <c r="E461" s="11">
        <v>27</v>
      </c>
      <c r="F461" s="11"/>
      <c r="G461" s="11"/>
      <c r="H461" s="11"/>
    </row>
    <row r="462" spans="1:8" ht="15.75" hidden="1" customHeight="1" outlineLevel="2">
      <c r="B462" s="118" t="s">
        <v>121</v>
      </c>
      <c r="C462" s="111" t="s">
        <v>76</v>
      </c>
      <c r="D462" s="10">
        <v>1</v>
      </c>
      <c r="E462" s="11">
        <v>1</v>
      </c>
      <c r="F462" s="11"/>
      <c r="G462" s="11"/>
      <c r="H462" s="11"/>
    </row>
    <row r="463" spans="1:8" ht="15.75" hidden="1" customHeight="1" outlineLevel="2">
      <c r="B463" s="118" t="s">
        <v>121</v>
      </c>
      <c r="C463" s="111" t="s">
        <v>77</v>
      </c>
      <c r="D463" s="10">
        <v>125</v>
      </c>
      <c r="E463" s="11">
        <v>29</v>
      </c>
      <c r="F463" s="11">
        <v>33</v>
      </c>
      <c r="G463" s="11">
        <v>31</v>
      </c>
      <c r="H463" s="11">
        <v>32</v>
      </c>
    </row>
    <row r="464" spans="1:8" ht="15.75" hidden="1" customHeight="1" outlineLevel="2">
      <c r="B464" s="118" t="s">
        <v>121</v>
      </c>
      <c r="C464" s="111" t="s">
        <v>78</v>
      </c>
      <c r="D464" s="10"/>
      <c r="E464" s="11"/>
      <c r="F464" s="11"/>
      <c r="G464" s="11"/>
      <c r="H464" s="11"/>
    </row>
    <row r="465" spans="1:8" ht="15.75" hidden="1" customHeight="1" outlineLevel="2">
      <c r="B465" s="118" t="s">
        <v>121</v>
      </c>
      <c r="C465" s="111" t="s">
        <v>79</v>
      </c>
      <c r="D465" s="10">
        <v>120</v>
      </c>
      <c r="E465" s="11"/>
      <c r="F465" s="11">
        <v>40</v>
      </c>
      <c r="G465" s="11">
        <v>40</v>
      </c>
      <c r="H465" s="11">
        <v>40</v>
      </c>
    </row>
    <row r="466" spans="1:8" ht="15.75" hidden="1" customHeight="1" outlineLevel="2">
      <c r="B466" s="118" t="s">
        <v>121</v>
      </c>
      <c r="C466" s="111" t="s">
        <v>80</v>
      </c>
      <c r="D466" s="10">
        <v>145</v>
      </c>
      <c r="E466" s="11"/>
      <c r="F466" s="11">
        <v>65</v>
      </c>
      <c r="G466" s="11">
        <v>40</v>
      </c>
      <c r="H466" s="11">
        <v>40</v>
      </c>
    </row>
    <row r="467" spans="1:8" ht="15.75" hidden="1" customHeight="1" outlineLevel="2">
      <c r="B467" s="118" t="s">
        <v>121</v>
      </c>
      <c r="C467" s="111" t="s">
        <v>81</v>
      </c>
      <c r="D467" s="10"/>
      <c r="E467" s="11"/>
      <c r="F467" s="11"/>
      <c r="G467" s="11"/>
      <c r="H467" s="11"/>
    </row>
    <row r="468" spans="1:8" ht="15.75" hidden="1" customHeight="1" outlineLevel="2">
      <c r="B468" s="118" t="s">
        <v>121</v>
      </c>
      <c r="C468" s="111" t="s">
        <v>82</v>
      </c>
      <c r="D468" s="10"/>
      <c r="E468" s="11"/>
      <c r="F468" s="11"/>
      <c r="G468" s="11"/>
      <c r="H468" s="11"/>
    </row>
    <row r="469" spans="1:8" ht="15.75" customHeight="1" outlineLevel="1" collapsed="1">
      <c r="A469" s="114">
        <v>1</v>
      </c>
      <c r="B469" s="121" t="s">
        <v>122</v>
      </c>
      <c r="C469" s="111">
        <v>0</v>
      </c>
      <c r="D469" s="10">
        <v>788</v>
      </c>
      <c r="E469" s="120">
        <v>170</v>
      </c>
      <c r="F469" s="120">
        <v>224</v>
      </c>
      <c r="G469" s="120">
        <v>197</v>
      </c>
      <c r="H469" s="120">
        <v>197</v>
      </c>
    </row>
    <row r="470" spans="1:8" ht="15.75" hidden="1" customHeight="1" outlineLevel="2">
      <c r="B470" s="118" t="s">
        <v>45</v>
      </c>
      <c r="C470" s="111" t="s">
        <v>69</v>
      </c>
      <c r="D470" s="10">
        <v>1364</v>
      </c>
      <c r="E470" s="11">
        <v>356</v>
      </c>
      <c r="F470" s="11">
        <v>1008</v>
      </c>
      <c r="G470" s="11"/>
      <c r="H470" s="11"/>
    </row>
    <row r="471" spans="1:8" ht="15.75" hidden="1" customHeight="1" outlineLevel="2">
      <c r="B471" s="118" t="s">
        <v>45</v>
      </c>
      <c r="C471" s="111" t="s">
        <v>70</v>
      </c>
      <c r="D471" s="10"/>
      <c r="E471" s="11"/>
      <c r="F471" s="11"/>
      <c r="G471" s="11"/>
      <c r="H471" s="11"/>
    </row>
    <row r="472" spans="1:8" ht="15.75" hidden="1" customHeight="1" outlineLevel="2">
      <c r="B472" s="118" t="s">
        <v>45</v>
      </c>
      <c r="C472" s="111" t="s">
        <v>71</v>
      </c>
      <c r="D472" s="10"/>
      <c r="E472" s="11"/>
      <c r="F472" s="11"/>
      <c r="G472" s="11"/>
      <c r="H472" s="11"/>
    </row>
    <row r="473" spans="1:8" ht="15.75" hidden="1" customHeight="1" outlineLevel="2">
      <c r="B473" s="118" t="s">
        <v>45</v>
      </c>
      <c r="C473" s="111" t="s">
        <v>72</v>
      </c>
      <c r="D473" s="10"/>
      <c r="E473" s="11"/>
      <c r="F473" s="11"/>
      <c r="G473" s="11"/>
      <c r="H473" s="11"/>
    </row>
    <row r="474" spans="1:8" ht="15.75" hidden="1" customHeight="1" outlineLevel="2">
      <c r="B474" s="118" t="s">
        <v>45</v>
      </c>
      <c r="C474" s="111" t="s">
        <v>73</v>
      </c>
      <c r="D474" s="10"/>
      <c r="E474" s="11"/>
      <c r="F474" s="11"/>
      <c r="G474" s="11"/>
      <c r="H474" s="11"/>
    </row>
    <row r="475" spans="1:8" ht="15.75" hidden="1" customHeight="1" outlineLevel="2">
      <c r="B475" s="118" t="s">
        <v>45</v>
      </c>
      <c r="C475" s="111" t="s">
        <v>74</v>
      </c>
      <c r="D475" s="10"/>
      <c r="E475" s="11"/>
      <c r="F475" s="11"/>
      <c r="G475" s="11"/>
      <c r="H475" s="11"/>
    </row>
    <row r="476" spans="1:8" ht="15.75" hidden="1" customHeight="1" outlineLevel="2">
      <c r="B476" s="118" t="s">
        <v>45</v>
      </c>
      <c r="C476" s="111" t="s">
        <v>75</v>
      </c>
      <c r="D476" s="10"/>
      <c r="E476" s="11"/>
      <c r="F476" s="11"/>
      <c r="G476" s="11"/>
      <c r="H476" s="11"/>
    </row>
    <row r="477" spans="1:8" ht="15.75" hidden="1" customHeight="1" outlineLevel="2">
      <c r="B477" s="118" t="s">
        <v>45</v>
      </c>
      <c r="C477" s="111" t="s">
        <v>76</v>
      </c>
      <c r="D477" s="10"/>
      <c r="E477" s="11"/>
      <c r="F477" s="11"/>
      <c r="G477" s="11"/>
      <c r="H477" s="11"/>
    </row>
    <row r="478" spans="1:8" ht="15.75" hidden="1" customHeight="1" outlineLevel="2">
      <c r="B478" s="118" t="s">
        <v>45</v>
      </c>
      <c r="C478" s="111" t="s">
        <v>77</v>
      </c>
      <c r="D478" s="10"/>
      <c r="E478" s="11"/>
      <c r="F478" s="11"/>
      <c r="G478" s="11"/>
      <c r="H478" s="11"/>
    </row>
    <row r="479" spans="1:8" ht="15.75" hidden="1" customHeight="1" outlineLevel="2">
      <c r="B479" s="118" t="s">
        <v>45</v>
      </c>
      <c r="C479" s="111" t="s">
        <v>78</v>
      </c>
      <c r="D479" s="10"/>
      <c r="E479" s="11"/>
      <c r="F479" s="11"/>
      <c r="G479" s="11"/>
      <c r="H479" s="11"/>
    </row>
    <row r="480" spans="1:8" ht="15.75" hidden="1" customHeight="1" outlineLevel="2">
      <c r="B480" s="118" t="s">
        <v>45</v>
      </c>
      <c r="C480" s="111" t="s">
        <v>79</v>
      </c>
      <c r="D480" s="10"/>
      <c r="E480" s="11"/>
      <c r="F480" s="11"/>
      <c r="G480" s="11"/>
      <c r="H480" s="11"/>
    </row>
    <row r="481" spans="1:8" ht="15.75" hidden="1" customHeight="1" outlineLevel="2">
      <c r="B481" s="118" t="s">
        <v>45</v>
      </c>
      <c r="C481" s="111" t="s">
        <v>80</v>
      </c>
      <c r="D481" s="10"/>
      <c r="E481" s="11"/>
      <c r="F481" s="11"/>
      <c r="G481" s="11"/>
      <c r="H481" s="11"/>
    </row>
    <row r="482" spans="1:8" ht="15.75" hidden="1" customHeight="1" outlineLevel="2">
      <c r="B482" s="118" t="s">
        <v>45</v>
      </c>
      <c r="C482" s="111" t="s">
        <v>81</v>
      </c>
      <c r="D482" s="10"/>
      <c r="E482" s="11"/>
      <c r="F482" s="11"/>
      <c r="G482" s="11"/>
      <c r="H482" s="11"/>
    </row>
    <row r="483" spans="1:8" ht="15.75" hidden="1" customHeight="1" outlineLevel="2">
      <c r="B483" s="118" t="s">
        <v>45</v>
      </c>
      <c r="C483" s="111" t="s">
        <v>82</v>
      </c>
      <c r="D483" s="10"/>
      <c r="E483" s="11"/>
      <c r="F483" s="11"/>
      <c r="G483" s="11"/>
      <c r="H483" s="11"/>
    </row>
    <row r="484" spans="1:8" ht="15.75" customHeight="1" outlineLevel="1" collapsed="1">
      <c r="A484" s="114">
        <v>1</v>
      </c>
      <c r="B484" s="121" t="s">
        <v>46</v>
      </c>
      <c r="C484" s="111">
        <v>0</v>
      </c>
      <c r="D484" s="10">
        <v>1364</v>
      </c>
      <c r="E484" s="120">
        <v>356</v>
      </c>
      <c r="F484" s="120">
        <v>1008</v>
      </c>
      <c r="G484" s="120">
        <v>0</v>
      </c>
      <c r="H484" s="120">
        <v>0</v>
      </c>
    </row>
    <row r="485" spans="1:8" ht="15.75" hidden="1" customHeight="1" outlineLevel="2">
      <c r="B485" s="118" t="s">
        <v>123</v>
      </c>
      <c r="C485" s="111" t="s">
        <v>69</v>
      </c>
      <c r="D485" s="10">
        <v>568</v>
      </c>
      <c r="E485" s="11">
        <v>113</v>
      </c>
      <c r="F485" s="11">
        <v>113</v>
      </c>
      <c r="G485" s="11">
        <v>113</v>
      </c>
      <c r="H485" s="11">
        <v>229</v>
      </c>
    </row>
    <row r="486" spans="1:8" ht="15.75" hidden="1" customHeight="1" outlineLevel="2">
      <c r="B486" s="118" t="s">
        <v>123</v>
      </c>
      <c r="C486" s="111" t="s">
        <v>70</v>
      </c>
      <c r="D486" s="10">
        <v>2</v>
      </c>
      <c r="E486" s="11"/>
      <c r="F486" s="11">
        <v>0</v>
      </c>
      <c r="G486" s="11">
        <v>0</v>
      </c>
      <c r="H486" s="11">
        <v>2</v>
      </c>
    </row>
    <row r="487" spans="1:8" ht="15.75" hidden="1" customHeight="1" outlineLevel="2">
      <c r="B487" s="118" t="s">
        <v>123</v>
      </c>
      <c r="C487" s="111" t="s">
        <v>71</v>
      </c>
      <c r="D487" s="10">
        <v>23</v>
      </c>
      <c r="E487" s="11">
        <v>8</v>
      </c>
      <c r="F487" s="11">
        <v>5</v>
      </c>
      <c r="G487" s="11">
        <v>5</v>
      </c>
      <c r="H487" s="11">
        <v>5</v>
      </c>
    </row>
    <row r="488" spans="1:8" ht="15.75" hidden="1" customHeight="1" outlineLevel="2">
      <c r="B488" s="118" t="s">
        <v>123</v>
      </c>
      <c r="C488" s="111" t="s">
        <v>72</v>
      </c>
      <c r="D488" s="10"/>
      <c r="E488" s="11"/>
      <c r="F488" s="11"/>
      <c r="G488" s="11"/>
      <c r="H488" s="11"/>
    </row>
    <row r="489" spans="1:8" ht="15.75" hidden="1" customHeight="1" outlineLevel="2">
      <c r="B489" s="118" t="s">
        <v>123</v>
      </c>
      <c r="C489" s="111" t="s">
        <v>73</v>
      </c>
      <c r="D489" s="10"/>
      <c r="E489" s="11"/>
      <c r="F489" s="11"/>
      <c r="G489" s="11"/>
      <c r="H489" s="11"/>
    </row>
    <row r="490" spans="1:8" ht="15.75" hidden="1" customHeight="1" outlineLevel="2">
      <c r="B490" s="118" t="s">
        <v>123</v>
      </c>
      <c r="C490" s="111" t="s">
        <v>74</v>
      </c>
      <c r="D490" s="10"/>
      <c r="E490" s="11"/>
      <c r="F490" s="11"/>
      <c r="G490" s="11"/>
      <c r="H490" s="11"/>
    </row>
    <row r="491" spans="1:8" ht="15.75" hidden="1" customHeight="1" outlineLevel="2">
      <c r="B491" s="118" t="s">
        <v>123</v>
      </c>
      <c r="C491" s="111" t="s">
        <v>75</v>
      </c>
      <c r="D491" s="10">
        <v>71</v>
      </c>
      <c r="E491" s="11">
        <v>45</v>
      </c>
      <c r="F491" s="11">
        <v>13</v>
      </c>
      <c r="G491" s="11">
        <v>13</v>
      </c>
      <c r="H491" s="11">
        <v>0</v>
      </c>
    </row>
    <row r="492" spans="1:8" ht="15.75" hidden="1" customHeight="1" outlineLevel="2">
      <c r="B492" s="118" t="s">
        <v>123</v>
      </c>
      <c r="C492" s="111" t="s">
        <v>76</v>
      </c>
      <c r="D492" s="10"/>
      <c r="E492" s="11"/>
      <c r="F492" s="11"/>
      <c r="G492" s="11"/>
      <c r="H492" s="11"/>
    </row>
    <row r="493" spans="1:8" ht="15.75" hidden="1" customHeight="1" outlineLevel="2">
      <c r="B493" s="118" t="s">
        <v>123</v>
      </c>
      <c r="C493" s="111" t="s">
        <v>77</v>
      </c>
      <c r="D493" s="10">
        <v>527</v>
      </c>
      <c r="E493" s="11">
        <v>157</v>
      </c>
      <c r="F493" s="11">
        <v>104</v>
      </c>
      <c r="G493" s="11">
        <v>104</v>
      </c>
      <c r="H493" s="11">
        <v>162</v>
      </c>
    </row>
    <row r="494" spans="1:8" ht="15.75" hidden="1" customHeight="1" outlineLevel="2">
      <c r="B494" s="118" t="s">
        <v>123</v>
      </c>
      <c r="C494" s="111" t="s">
        <v>78</v>
      </c>
      <c r="D494" s="10"/>
      <c r="E494" s="11"/>
      <c r="F494" s="11"/>
      <c r="G494" s="11"/>
      <c r="H494" s="11"/>
    </row>
    <row r="495" spans="1:8" ht="15.75" hidden="1" customHeight="1" outlineLevel="2">
      <c r="B495" s="118" t="s">
        <v>123</v>
      </c>
      <c r="C495" s="111" t="s">
        <v>79</v>
      </c>
      <c r="D495" s="10"/>
      <c r="E495" s="11"/>
      <c r="F495" s="11"/>
      <c r="G495" s="11"/>
      <c r="H495" s="11"/>
    </row>
    <row r="496" spans="1:8" ht="15.75" hidden="1" customHeight="1" outlineLevel="2">
      <c r="B496" s="118" t="s">
        <v>123</v>
      </c>
      <c r="C496" s="111" t="s">
        <v>80</v>
      </c>
      <c r="D496" s="10"/>
      <c r="E496" s="11"/>
      <c r="F496" s="11"/>
      <c r="G496" s="11"/>
      <c r="H496" s="11"/>
    </row>
    <row r="497" spans="1:8" ht="15.75" hidden="1" customHeight="1" outlineLevel="2">
      <c r="B497" s="118" t="s">
        <v>123</v>
      </c>
      <c r="C497" s="111" t="s">
        <v>81</v>
      </c>
      <c r="D497" s="10"/>
      <c r="E497" s="11"/>
      <c r="F497" s="11"/>
      <c r="G497" s="11"/>
      <c r="H497" s="11"/>
    </row>
    <row r="498" spans="1:8" ht="15.75" hidden="1" customHeight="1" outlineLevel="2">
      <c r="B498" s="118" t="s">
        <v>123</v>
      </c>
      <c r="C498" s="111" t="s">
        <v>82</v>
      </c>
      <c r="D498" s="10"/>
      <c r="E498" s="11"/>
      <c r="F498" s="11"/>
      <c r="G498" s="11"/>
      <c r="H498" s="11"/>
    </row>
    <row r="499" spans="1:8" ht="15.75" customHeight="1" outlineLevel="1" collapsed="1">
      <c r="A499" s="114">
        <v>1</v>
      </c>
      <c r="B499" s="121" t="s">
        <v>124</v>
      </c>
      <c r="C499" s="111">
        <v>0</v>
      </c>
      <c r="D499" s="10">
        <v>1191</v>
      </c>
      <c r="E499" s="120">
        <v>323</v>
      </c>
      <c r="F499" s="120">
        <v>235</v>
      </c>
      <c r="G499" s="120">
        <v>235</v>
      </c>
      <c r="H499" s="120">
        <v>398</v>
      </c>
    </row>
    <row r="500" spans="1:8" ht="15.75" hidden="1" customHeight="1" outlineLevel="2">
      <c r="B500" s="118" t="s">
        <v>125</v>
      </c>
      <c r="C500" s="111" t="s">
        <v>69</v>
      </c>
      <c r="D500" s="10">
        <v>485</v>
      </c>
      <c r="E500" s="11">
        <v>46</v>
      </c>
      <c r="F500" s="11">
        <v>121</v>
      </c>
      <c r="G500" s="11">
        <v>121</v>
      </c>
      <c r="H500" s="11">
        <v>197</v>
      </c>
    </row>
    <row r="501" spans="1:8" ht="15.75" hidden="1" customHeight="1" outlineLevel="2">
      <c r="B501" s="118" t="s">
        <v>125</v>
      </c>
      <c r="C501" s="111" t="s">
        <v>70</v>
      </c>
      <c r="D501" s="10"/>
      <c r="E501" s="11"/>
      <c r="F501" s="11"/>
      <c r="G501" s="11"/>
      <c r="H501" s="11"/>
    </row>
    <row r="502" spans="1:8" ht="15.75" hidden="1" customHeight="1" outlineLevel="2">
      <c r="B502" s="118" t="s">
        <v>125</v>
      </c>
      <c r="C502" s="111" t="s">
        <v>71</v>
      </c>
      <c r="D502" s="10">
        <v>6</v>
      </c>
      <c r="E502" s="11"/>
      <c r="F502" s="11">
        <v>2</v>
      </c>
      <c r="G502" s="11">
        <v>2</v>
      </c>
      <c r="H502" s="11">
        <v>2</v>
      </c>
    </row>
    <row r="503" spans="1:8" ht="15.75" hidden="1" customHeight="1" outlineLevel="2">
      <c r="B503" s="118" t="s">
        <v>125</v>
      </c>
      <c r="C503" s="111" t="s">
        <v>72</v>
      </c>
      <c r="D503" s="10">
        <v>1277</v>
      </c>
      <c r="E503" s="11"/>
      <c r="F503" s="11">
        <v>318</v>
      </c>
      <c r="G503" s="11">
        <v>319</v>
      </c>
      <c r="H503" s="11">
        <v>640</v>
      </c>
    </row>
    <row r="504" spans="1:8" ht="15.75" hidden="1" customHeight="1" outlineLevel="2">
      <c r="B504" s="118" t="s">
        <v>125</v>
      </c>
      <c r="C504" s="111" t="s">
        <v>73</v>
      </c>
      <c r="D504" s="10">
        <v>2</v>
      </c>
      <c r="E504" s="11"/>
      <c r="F504" s="11">
        <v>1</v>
      </c>
      <c r="G504" s="11">
        <v>0</v>
      </c>
      <c r="H504" s="11">
        <v>1</v>
      </c>
    </row>
    <row r="505" spans="1:8" ht="15.75" hidden="1" customHeight="1" outlineLevel="2">
      <c r="B505" s="118" t="s">
        <v>125</v>
      </c>
      <c r="C505" s="111" t="s">
        <v>74</v>
      </c>
      <c r="D505" s="10">
        <v>77</v>
      </c>
      <c r="E505" s="11"/>
      <c r="F505" s="11">
        <v>19</v>
      </c>
      <c r="G505" s="11">
        <v>19</v>
      </c>
      <c r="H505" s="11">
        <v>39</v>
      </c>
    </row>
    <row r="506" spans="1:8" ht="15.75" hidden="1" customHeight="1" outlineLevel="2">
      <c r="B506" s="118" t="s">
        <v>125</v>
      </c>
      <c r="C506" s="111" t="s">
        <v>75</v>
      </c>
      <c r="D506" s="10">
        <v>22</v>
      </c>
      <c r="E506" s="11"/>
      <c r="F506" s="11">
        <v>6</v>
      </c>
      <c r="G506" s="11">
        <v>6</v>
      </c>
      <c r="H506" s="11">
        <v>10</v>
      </c>
    </row>
    <row r="507" spans="1:8" ht="15.75" hidden="1" customHeight="1" outlineLevel="2">
      <c r="B507" s="118" t="s">
        <v>125</v>
      </c>
      <c r="C507" s="111" t="s">
        <v>76</v>
      </c>
      <c r="D507" s="10"/>
      <c r="E507" s="11"/>
      <c r="F507" s="11"/>
      <c r="G507" s="11"/>
      <c r="H507" s="11"/>
    </row>
    <row r="508" spans="1:8" ht="15.75" hidden="1" customHeight="1" outlineLevel="2">
      <c r="B508" s="118" t="s">
        <v>125</v>
      </c>
      <c r="C508" s="111" t="s">
        <v>77</v>
      </c>
      <c r="D508" s="10">
        <v>56</v>
      </c>
      <c r="E508" s="11"/>
      <c r="F508" s="11">
        <v>14</v>
      </c>
      <c r="G508" s="11">
        <v>14</v>
      </c>
      <c r="H508" s="11">
        <v>28</v>
      </c>
    </row>
    <row r="509" spans="1:8" ht="15.75" hidden="1" customHeight="1" outlineLevel="2">
      <c r="B509" s="118" t="s">
        <v>125</v>
      </c>
      <c r="C509" s="111" t="s">
        <v>78</v>
      </c>
      <c r="D509" s="10">
        <v>24</v>
      </c>
      <c r="E509" s="11"/>
      <c r="F509" s="11">
        <v>6</v>
      </c>
      <c r="G509" s="11">
        <v>6</v>
      </c>
      <c r="H509" s="11">
        <v>12</v>
      </c>
    </row>
    <row r="510" spans="1:8" ht="15.75" hidden="1" customHeight="1" outlineLevel="2">
      <c r="B510" s="118" t="s">
        <v>125</v>
      </c>
      <c r="C510" s="111" t="s">
        <v>79</v>
      </c>
      <c r="D510" s="10"/>
      <c r="E510" s="11"/>
      <c r="F510" s="11"/>
      <c r="G510" s="11"/>
      <c r="H510" s="11"/>
    </row>
    <row r="511" spans="1:8" ht="15.75" hidden="1" customHeight="1" outlineLevel="2">
      <c r="B511" s="118" t="s">
        <v>125</v>
      </c>
      <c r="C511" s="111" t="s">
        <v>80</v>
      </c>
      <c r="D511" s="10">
        <v>79</v>
      </c>
      <c r="E511" s="11"/>
      <c r="F511" s="11">
        <v>20</v>
      </c>
      <c r="G511" s="11">
        <v>20</v>
      </c>
      <c r="H511" s="11">
        <v>39</v>
      </c>
    </row>
    <row r="512" spans="1:8" ht="15.75" hidden="1" customHeight="1" outlineLevel="2">
      <c r="B512" s="118" t="s">
        <v>125</v>
      </c>
      <c r="C512" s="111" t="s">
        <v>81</v>
      </c>
      <c r="D512" s="10"/>
      <c r="E512" s="11"/>
      <c r="F512" s="11"/>
      <c r="G512" s="11"/>
      <c r="H512" s="11"/>
    </row>
    <row r="513" spans="1:8" ht="15.75" hidden="1" customHeight="1" outlineLevel="2">
      <c r="B513" s="118" t="s">
        <v>125</v>
      </c>
      <c r="C513" s="111" t="s">
        <v>82</v>
      </c>
      <c r="D513" s="10">
        <v>446</v>
      </c>
      <c r="E513" s="11"/>
      <c r="F513" s="11">
        <v>112</v>
      </c>
      <c r="G513" s="11">
        <v>112</v>
      </c>
      <c r="H513" s="11">
        <v>222</v>
      </c>
    </row>
    <row r="514" spans="1:8" ht="15.75" customHeight="1" outlineLevel="1" collapsed="1">
      <c r="A514" s="114">
        <v>1</v>
      </c>
      <c r="B514" s="121" t="s">
        <v>126</v>
      </c>
      <c r="C514" s="111">
        <v>0</v>
      </c>
      <c r="D514" s="10">
        <v>2474</v>
      </c>
      <c r="E514" s="120">
        <v>46</v>
      </c>
      <c r="F514" s="120">
        <v>619</v>
      </c>
      <c r="G514" s="120">
        <v>619</v>
      </c>
      <c r="H514" s="120">
        <v>1190</v>
      </c>
    </row>
    <row r="515" spans="1:8" ht="15.75" hidden="1" customHeight="1" outlineLevel="2">
      <c r="B515" s="118" t="s">
        <v>49</v>
      </c>
      <c r="C515" s="111" t="s">
        <v>69</v>
      </c>
      <c r="D515" s="10">
        <v>218</v>
      </c>
      <c r="E515" s="11">
        <v>57</v>
      </c>
      <c r="F515" s="11">
        <v>55</v>
      </c>
      <c r="G515" s="11">
        <v>54</v>
      </c>
      <c r="H515" s="11">
        <v>52</v>
      </c>
    </row>
    <row r="516" spans="1:8" ht="15.75" hidden="1" customHeight="1" outlineLevel="2">
      <c r="B516" s="118" t="s">
        <v>49</v>
      </c>
      <c r="C516" s="111" t="s">
        <v>70</v>
      </c>
      <c r="D516" s="10"/>
      <c r="E516" s="11"/>
      <c r="F516" s="11"/>
      <c r="G516" s="11"/>
      <c r="H516" s="11"/>
    </row>
    <row r="517" spans="1:8" ht="15.75" hidden="1" customHeight="1" outlineLevel="2">
      <c r="B517" s="118" t="s">
        <v>49</v>
      </c>
      <c r="C517" s="111" t="s">
        <v>71</v>
      </c>
      <c r="D517" s="10">
        <v>64</v>
      </c>
      <c r="E517" s="11">
        <v>13</v>
      </c>
      <c r="F517" s="11">
        <v>16</v>
      </c>
      <c r="G517" s="11">
        <v>16</v>
      </c>
      <c r="H517" s="11">
        <v>19</v>
      </c>
    </row>
    <row r="518" spans="1:8" ht="15.75" hidden="1" customHeight="1" outlineLevel="2">
      <c r="B518" s="118" t="s">
        <v>49</v>
      </c>
      <c r="C518" s="111" t="s">
        <v>72</v>
      </c>
      <c r="D518" s="10"/>
      <c r="E518" s="11"/>
      <c r="F518" s="11"/>
      <c r="G518" s="11"/>
      <c r="H518" s="11"/>
    </row>
    <row r="519" spans="1:8" ht="15.75" hidden="1" customHeight="1" outlineLevel="2">
      <c r="B519" s="118" t="s">
        <v>49</v>
      </c>
      <c r="C519" s="111" t="s">
        <v>73</v>
      </c>
      <c r="D519" s="10"/>
      <c r="E519" s="11"/>
      <c r="F519" s="11"/>
      <c r="G519" s="11"/>
      <c r="H519" s="11"/>
    </row>
    <row r="520" spans="1:8" ht="15.75" hidden="1" customHeight="1" outlineLevel="2">
      <c r="B520" s="118" t="s">
        <v>49</v>
      </c>
      <c r="C520" s="111" t="s">
        <v>74</v>
      </c>
      <c r="D520" s="10"/>
      <c r="E520" s="11"/>
      <c r="F520" s="11"/>
      <c r="G520" s="11"/>
      <c r="H520" s="11"/>
    </row>
    <row r="521" spans="1:8" ht="15.75" hidden="1" customHeight="1" outlineLevel="2">
      <c r="B521" s="118" t="s">
        <v>49</v>
      </c>
      <c r="C521" s="111" t="s">
        <v>75</v>
      </c>
      <c r="D521" s="10">
        <v>89</v>
      </c>
      <c r="E521" s="11">
        <v>15</v>
      </c>
      <c r="F521" s="11">
        <v>25</v>
      </c>
      <c r="G521" s="11">
        <v>25</v>
      </c>
      <c r="H521" s="11">
        <v>24</v>
      </c>
    </row>
    <row r="522" spans="1:8" ht="15.75" hidden="1" customHeight="1" outlineLevel="2">
      <c r="B522" s="118" t="s">
        <v>49</v>
      </c>
      <c r="C522" s="111" t="s">
        <v>76</v>
      </c>
      <c r="D522" s="10"/>
      <c r="E522" s="11"/>
      <c r="F522" s="11"/>
      <c r="G522" s="11"/>
      <c r="H522" s="11"/>
    </row>
    <row r="523" spans="1:8" ht="15.75" hidden="1" customHeight="1" outlineLevel="2">
      <c r="B523" s="118" t="s">
        <v>49</v>
      </c>
      <c r="C523" s="111" t="s">
        <v>77</v>
      </c>
      <c r="D523" s="10">
        <v>126</v>
      </c>
      <c r="E523" s="11">
        <v>56</v>
      </c>
      <c r="F523" s="11">
        <v>12</v>
      </c>
      <c r="G523" s="11">
        <v>29</v>
      </c>
      <c r="H523" s="11">
        <v>29</v>
      </c>
    </row>
    <row r="524" spans="1:8" ht="15.75" hidden="1" customHeight="1" outlineLevel="2">
      <c r="B524" s="118" t="s">
        <v>49</v>
      </c>
      <c r="C524" s="111" t="s">
        <v>78</v>
      </c>
      <c r="D524" s="10"/>
      <c r="E524" s="11"/>
      <c r="F524" s="11"/>
      <c r="G524" s="11"/>
      <c r="H524" s="11"/>
    </row>
    <row r="525" spans="1:8" ht="15.75" hidden="1" customHeight="1" outlineLevel="2">
      <c r="B525" s="118" t="s">
        <v>49</v>
      </c>
      <c r="C525" s="111" t="s">
        <v>79</v>
      </c>
      <c r="D525" s="10"/>
      <c r="E525" s="11"/>
      <c r="F525" s="11"/>
      <c r="G525" s="11"/>
      <c r="H525" s="11"/>
    </row>
    <row r="526" spans="1:8" ht="15.75" hidden="1" customHeight="1" outlineLevel="2">
      <c r="B526" s="118" t="s">
        <v>49</v>
      </c>
      <c r="C526" s="111" t="s">
        <v>80</v>
      </c>
      <c r="D526" s="10"/>
      <c r="E526" s="11"/>
      <c r="F526" s="11"/>
      <c r="G526" s="11"/>
      <c r="H526" s="11"/>
    </row>
    <row r="527" spans="1:8" ht="15.75" hidden="1" customHeight="1" outlineLevel="2">
      <c r="B527" s="118" t="s">
        <v>49</v>
      </c>
      <c r="C527" s="111" t="s">
        <v>81</v>
      </c>
      <c r="D527" s="10"/>
      <c r="E527" s="11"/>
      <c r="F527" s="11"/>
      <c r="G527" s="11"/>
      <c r="H527" s="11"/>
    </row>
    <row r="528" spans="1:8" ht="15.75" hidden="1" customHeight="1" outlineLevel="2">
      <c r="B528" s="118" t="s">
        <v>49</v>
      </c>
      <c r="C528" s="111" t="s">
        <v>82</v>
      </c>
      <c r="D528" s="10"/>
      <c r="E528" s="11"/>
      <c r="F528" s="11"/>
      <c r="G528" s="11"/>
      <c r="H528" s="11"/>
    </row>
    <row r="529" spans="1:8" ht="15.75" customHeight="1" outlineLevel="1" collapsed="1">
      <c r="A529" s="114">
        <v>1</v>
      </c>
      <c r="B529" s="121" t="s">
        <v>50</v>
      </c>
      <c r="C529" s="111">
        <v>0</v>
      </c>
      <c r="D529" s="10">
        <v>497</v>
      </c>
      <c r="E529" s="120">
        <v>141</v>
      </c>
      <c r="F529" s="120">
        <v>108</v>
      </c>
      <c r="G529" s="120">
        <v>124</v>
      </c>
      <c r="H529" s="120">
        <v>124</v>
      </c>
    </row>
    <row r="530" spans="1:8" ht="15.75" hidden="1" customHeight="1" outlineLevel="2">
      <c r="B530" s="118" t="s">
        <v>127</v>
      </c>
      <c r="C530" s="111" t="s">
        <v>69</v>
      </c>
      <c r="D530" s="10">
        <v>933</v>
      </c>
      <c r="E530" s="11">
        <v>87</v>
      </c>
      <c r="F530" s="11">
        <v>233</v>
      </c>
      <c r="G530" s="11">
        <v>233</v>
      </c>
      <c r="H530" s="11">
        <v>380</v>
      </c>
    </row>
    <row r="531" spans="1:8" ht="15.75" hidden="1" customHeight="1" outlineLevel="2">
      <c r="B531" s="118" t="s">
        <v>127</v>
      </c>
      <c r="C531" s="111" t="s">
        <v>70</v>
      </c>
      <c r="D531" s="10"/>
      <c r="E531" s="11"/>
      <c r="F531" s="11"/>
      <c r="G531" s="11"/>
      <c r="H531" s="11"/>
    </row>
    <row r="532" spans="1:8" ht="15.75" hidden="1" customHeight="1" outlineLevel="2">
      <c r="B532" s="118" t="s">
        <v>127</v>
      </c>
      <c r="C532" s="111" t="s">
        <v>71</v>
      </c>
      <c r="D532" s="10"/>
      <c r="E532" s="11"/>
      <c r="F532" s="11"/>
      <c r="G532" s="11"/>
      <c r="H532" s="11"/>
    </row>
    <row r="533" spans="1:8" ht="15.75" hidden="1" customHeight="1" outlineLevel="2">
      <c r="B533" s="118" t="s">
        <v>127</v>
      </c>
      <c r="C533" s="111" t="s">
        <v>72</v>
      </c>
      <c r="D533" s="10"/>
      <c r="E533" s="11"/>
      <c r="F533" s="11"/>
      <c r="G533" s="11"/>
      <c r="H533" s="11"/>
    </row>
    <row r="534" spans="1:8" ht="15.75" hidden="1" customHeight="1" outlineLevel="2">
      <c r="B534" s="118" t="s">
        <v>127</v>
      </c>
      <c r="C534" s="111" t="s">
        <v>73</v>
      </c>
      <c r="D534" s="10">
        <v>30</v>
      </c>
      <c r="E534" s="11"/>
      <c r="F534" s="11">
        <v>8</v>
      </c>
      <c r="G534" s="11">
        <v>8</v>
      </c>
      <c r="H534" s="11">
        <v>14</v>
      </c>
    </row>
    <row r="535" spans="1:8" ht="15.75" hidden="1" customHeight="1" outlineLevel="2">
      <c r="B535" s="118" t="s">
        <v>127</v>
      </c>
      <c r="C535" s="111" t="s">
        <v>74</v>
      </c>
      <c r="D535" s="10"/>
      <c r="E535" s="11"/>
      <c r="F535" s="11"/>
      <c r="G535" s="11"/>
      <c r="H535" s="11"/>
    </row>
    <row r="536" spans="1:8" ht="15.75" hidden="1" customHeight="1" outlineLevel="2">
      <c r="B536" s="118" t="s">
        <v>127</v>
      </c>
      <c r="C536" s="111" t="s">
        <v>75</v>
      </c>
      <c r="D536" s="10"/>
      <c r="E536" s="11"/>
      <c r="F536" s="11"/>
      <c r="G536" s="11"/>
      <c r="H536" s="11"/>
    </row>
    <row r="537" spans="1:8" ht="15.75" hidden="1" customHeight="1" outlineLevel="2">
      <c r="B537" s="118" t="s">
        <v>127</v>
      </c>
      <c r="C537" s="111" t="s">
        <v>76</v>
      </c>
      <c r="D537" s="10"/>
      <c r="E537" s="11"/>
      <c r="F537" s="11"/>
      <c r="G537" s="11"/>
      <c r="H537" s="11"/>
    </row>
    <row r="538" spans="1:8" ht="15.75" hidden="1" customHeight="1" outlineLevel="2">
      <c r="B538" s="118" t="s">
        <v>127</v>
      </c>
      <c r="C538" s="111" t="s">
        <v>77</v>
      </c>
      <c r="D538" s="10">
        <v>120</v>
      </c>
      <c r="E538" s="11">
        <v>20</v>
      </c>
      <c r="F538" s="11">
        <v>30</v>
      </c>
      <c r="G538" s="11">
        <v>30</v>
      </c>
      <c r="H538" s="11">
        <v>40</v>
      </c>
    </row>
    <row r="539" spans="1:8" ht="15.75" hidden="1" customHeight="1" outlineLevel="2">
      <c r="B539" s="118" t="s">
        <v>127</v>
      </c>
      <c r="C539" s="111" t="s">
        <v>78</v>
      </c>
      <c r="D539" s="10"/>
      <c r="E539" s="11"/>
      <c r="F539" s="11"/>
      <c r="G539" s="11"/>
      <c r="H539" s="11"/>
    </row>
    <row r="540" spans="1:8" ht="15.75" hidden="1" customHeight="1" outlineLevel="2">
      <c r="B540" s="118" t="s">
        <v>127</v>
      </c>
      <c r="C540" s="111" t="s">
        <v>79</v>
      </c>
      <c r="D540" s="10"/>
      <c r="E540" s="11"/>
      <c r="F540" s="11"/>
      <c r="G540" s="11"/>
      <c r="H540" s="11"/>
    </row>
    <row r="541" spans="1:8" ht="15.75" hidden="1" customHeight="1" outlineLevel="2">
      <c r="B541" s="118" t="s">
        <v>127</v>
      </c>
      <c r="C541" s="111" t="s">
        <v>80</v>
      </c>
      <c r="D541" s="10">
        <v>120</v>
      </c>
      <c r="E541" s="11">
        <v>20</v>
      </c>
      <c r="F541" s="11">
        <v>30</v>
      </c>
      <c r="G541" s="11">
        <v>30</v>
      </c>
      <c r="H541" s="11">
        <v>40</v>
      </c>
    </row>
    <row r="542" spans="1:8" ht="15.75" hidden="1" customHeight="1" outlineLevel="2">
      <c r="B542" s="118" t="s">
        <v>127</v>
      </c>
      <c r="C542" s="111" t="s">
        <v>81</v>
      </c>
      <c r="D542" s="10"/>
      <c r="E542" s="11"/>
      <c r="F542" s="11"/>
      <c r="G542" s="11"/>
      <c r="H542" s="11"/>
    </row>
    <row r="543" spans="1:8" ht="15.75" hidden="1" customHeight="1" outlineLevel="2">
      <c r="B543" s="118" t="s">
        <v>127</v>
      </c>
      <c r="C543" s="111" t="s">
        <v>82</v>
      </c>
      <c r="D543" s="10"/>
      <c r="E543" s="11"/>
      <c r="F543" s="11"/>
      <c r="G543" s="11"/>
      <c r="H543" s="11"/>
    </row>
    <row r="544" spans="1:8" ht="15.75" customHeight="1" outlineLevel="1" collapsed="1">
      <c r="A544" s="114">
        <v>1</v>
      </c>
      <c r="B544" s="121" t="s">
        <v>128</v>
      </c>
      <c r="C544" s="111">
        <v>0</v>
      </c>
      <c r="D544" s="10">
        <v>1203</v>
      </c>
      <c r="E544" s="120">
        <v>127</v>
      </c>
      <c r="F544" s="120">
        <v>301</v>
      </c>
      <c r="G544" s="120">
        <v>301</v>
      </c>
      <c r="H544" s="120">
        <v>474</v>
      </c>
    </row>
    <row r="545" spans="1:8" ht="15.75" hidden="1" customHeight="1" outlineLevel="2">
      <c r="B545" s="118" t="s">
        <v>129</v>
      </c>
      <c r="C545" s="111" t="s">
        <v>69</v>
      </c>
      <c r="D545" s="10">
        <v>1564</v>
      </c>
      <c r="E545" s="11">
        <v>259</v>
      </c>
      <c r="F545" s="11">
        <v>490</v>
      </c>
      <c r="G545" s="11">
        <v>465</v>
      </c>
      <c r="H545" s="11">
        <v>350</v>
      </c>
    </row>
    <row r="546" spans="1:8" ht="15.75" hidden="1" customHeight="1" outlineLevel="2">
      <c r="B546" s="118" t="s">
        <v>129</v>
      </c>
      <c r="C546" s="111" t="s">
        <v>70</v>
      </c>
      <c r="D546" s="10"/>
      <c r="E546" s="11"/>
      <c r="F546" s="11"/>
      <c r="G546" s="11"/>
      <c r="H546" s="11"/>
    </row>
    <row r="547" spans="1:8" ht="15.75" hidden="1" customHeight="1" outlineLevel="2">
      <c r="B547" s="118" t="s">
        <v>129</v>
      </c>
      <c r="C547" s="111" t="s">
        <v>71</v>
      </c>
      <c r="D547" s="10"/>
      <c r="E547" s="11"/>
      <c r="F547" s="11"/>
      <c r="G547" s="11"/>
      <c r="H547" s="11"/>
    </row>
    <row r="548" spans="1:8" ht="15.75" hidden="1" customHeight="1" outlineLevel="2">
      <c r="B548" s="118" t="s">
        <v>129</v>
      </c>
      <c r="C548" s="111" t="s">
        <v>72</v>
      </c>
      <c r="D548" s="10"/>
      <c r="E548" s="11"/>
      <c r="F548" s="11"/>
      <c r="G548" s="11"/>
      <c r="H548" s="11"/>
    </row>
    <row r="549" spans="1:8" ht="15.75" hidden="1" customHeight="1" outlineLevel="2">
      <c r="B549" s="118" t="s">
        <v>129</v>
      </c>
      <c r="C549" s="111" t="s">
        <v>73</v>
      </c>
      <c r="D549" s="10"/>
      <c r="E549" s="11"/>
      <c r="F549" s="11"/>
      <c r="G549" s="11"/>
      <c r="H549" s="11"/>
    </row>
    <row r="550" spans="1:8" ht="15.75" hidden="1" customHeight="1" outlineLevel="2">
      <c r="B550" s="118" t="s">
        <v>129</v>
      </c>
      <c r="C550" s="111" t="s">
        <v>74</v>
      </c>
      <c r="D550" s="10"/>
      <c r="E550" s="11"/>
      <c r="F550" s="11"/>
      <c r="G550" s="11"/>
      <c r="H550" s="11"/>
    </row>
    <row r="551" spans="1:8" ht="15.75" hidden="1" customHeight="1" outlineLevel="2">
      <c r="B551" s="118" t="s">
        <v>129</v>
      </c>
      <c r="C551" s="111" t="s">
        <v>75</v>
      </c>
      <c r="D551" s="10"/>
      <c r="E551" s="11"/>
      <c r="F551" s="11"/>
      <c r="G551" s="11"/>
      <c r="H551" s="11"/>
    </row>
    <row r="552" spans="1:8" ht="15.75" hidden="1" customHeight="1" outlineLevel="2">
      <c r="B552" s="118" t="s">
        <v>129</v>
      </c>
      <c r="C552" s="111" t="s">
        <v>76</v>
      </c>
      <c r="D552" s="10"/>
      <c r="E552" s="11"/>
      <c r="F552" s="11"/>
      <c r="G552" s="11"/>
      <c r="H552" s="11"/>
    </row>
    <row r="553" spans="1:8" ht="15.75" hidden="1" customHeight="1" outlineLevel="2">
      <c r="B553" s="118" t="s">
        <v>129</v>
      </c>
      <c r="C553" s="111" t="s">
        <v>77</v>
      </c>
      <c r="D553" s="10"/>
      <c r="E553" s="11"/>
      <c r="F553" s="11"/>
      <c r="G553" s="11"/>
      <c r="H553" s="11"/>
    </row>
    <row r="554" spans="1:8" ht="15.75" hidden="1" customHeight="1" outlineLevel="2">
      <c r="B554" s="118" t="s">
        <v>129</v>
      </c>
      <c r="C554" s="111" t="s">
        <v>78</v>
      </c>
      <c r="D554" s="10"/>
      <c r="E554" s="11"/>
      <c r="F554" s="11"/>
      <c r="G554" s="11"/>
      <c r="H554" s="11"/>
    </row>
    <row r="555" spans="1:8" ht="15.75" hidden="1" customHeight="1" outlineLevel="2">
      <c r="B555" s="118" t="s">
        <v>129</v>
      </c>
      <c r="C555" s="111" t="s">
        <v>79</v>
      </c>
      <c r="D555" s="10"/>
      <c r="E555" s="11"/>
      <c r="F555" s="11"/>
      <c r="G555" s="11"/>
      <c r="H555" s="11"/>
    </row>
    <row r="556" spans="1:8" ht="15.75" hidden="1" customHeight="1" outlineLevel="2">
      <c r="B556" s="118" t="s">
        <v>129</v>
      </c>
      <c r="C556" s="111" t="s">
        <v>80</v>
      </c>
      <c r="D556" s="10"/>
      <c r="E556" s="11"/>
      <c r="F556" s="11"/>
      <c r="G556" s="11"/>
      <c r="H556" s="11"/>
    </row>
    <row r="557" spans="1:8" ht="15.75" hidden="1" customHeight="1" outlineLevel="2">
      <c r="B557" s="118" t="s">
        <v>129</v>
      </c>
      <c r="C557" s="111" t="s">
        <v>81</v>
      </c>
      <c r="D557" s="10"/>
      <c r="E557" s="11"/>
      <c r="F557" s="11"/>
      <c r="G557" s="11"/>
      <c r="H557" s="11"/>
    </row>
    <row r="558" spans="1:8" ht="15.75" hidden="1" customHeight="1" outlineLevel="2">
      <c r="B558" s="118" t="s">
        <v>129</v>
      </c>
      <c r="C558" s="111" t="s">
        <v>82</v>
      </c>
      <c r="D558" s="10"/>
      <c r="E558" s="11"/>
      <c r="F558" s="11"/>
      <c r="G558" s="11"/>
      <c r="H558" s="11"/>
    </row>
    <row r="559" spans="1:8" ht="15.75" customHeight="1" outlineLevel="1" collapsed="1">
      <c r="A559" s="114">
        <v>1</v>
      </c>
      <c r="B559" s="121" t="s">
        <v>130</v>
      </c>
      <c r="C559" s="111">
        <v>0</v>
      </c>
      <c r="D559" s="10">
        <v>1564</v>
      </c>
      <c r="E559" s="120">
        <v>259</v>
      </c>
      <c r="F559" s="120">
        <v>490</v>
      </c>
      <c r="G559" s="120">
        <v>465</v>
      </c>
      <c r="H559" s="120">
        <v>350</v>
      </c>
    </row>
    <row r="560" spans="1:8" ht="15.75" hidden="1" customHeight="1" outlineLevel="2">
      <c r="B560" s="118" t="s">
        <v>131</v>
      </c>
      <c r="C560" s="111" t="s">
        <v>69</v>
      </c>
      <c r="D560" s="10">
        <v>2189</v>
      </c>
      <c r="E560" s="11">
        <v>300</v>
      </c>
      <c r="F560" s="11">
        <v>537</v>
      </c>
      <c r="G560" s="11">
        <v>537</v>
      </c>
      <c r="H560" s="11">
        <v>815</v>
      </c>
    </row>
    <row r="561" spans="1:8" ht="15.75" hidden="1" customHeight="1" outlineLevel="2">
      <c r="B561" s="118" t="s">
        <v>131</v>
      </c>
      <c r="C561" s="111" t="s">
        <v>70</v>
      </c>
      <c r="D561" s="10"/>
      <c r="E561" s="11"/>
      <c r="F561" s="11"/>
      <c r="G561" s="11"/>
      <c r="H561" s="11"/>
    </row>
    <row r="562" spans="1:8" ht="15.75" hidden="1" customHeight="1" outlineLevel="2">
      <c r="B562" s="118" t="s">
        <v>131</v>
      </c>
      <c r="C562" s="111" t="s">
        <v>71</v>
      </c>
      <c r="D562" s="10"/>
      <c r="E562" s="11"/>
      <c r="F562" s="11"/>
      <c r="G562" s="11"/>
      <c r="H562" s="11"/>
    </row>
    <row r="563" spans="1:8" ht="15.75" hidden="1" customHeight="1" outlineLevel="2">
      <c r="B563" s="118" t="s">
        <v>131</v>
      </c>
      <c r="C563" s="111" t="s">
        <v>72</v>
      </c>
      <c r="D563" s="10"/>
      <c r="E563" s="11"/>
      <c r="F563" s="11"/>
      <c r="G563" s="11"/>
      <c r="H563" s="11"/>
    </row>
    <row r="564" spans="1:8" ht="15.75" hidden="1" customHeight="1" outlineLevel="2">
      <c r="B564" s="118" t="s">
        <v>131</v>
      </c>
      <c r="C564" s="111" t="s">
        <v>73</v>
      </c>
      <c r="D564" s="10"/>
      <c r="E564" s="11"/>
      <c r="F564" s="11"/>
      <c r="G564" s="11"/>
      <c r="H564" s="11"/>
    </row>
    <row r="565" spans="1:8" ht="15.75" hidden="1" customHeight="1" outlineLevel="2">
      <c r="B565" s="118" t="s">
        <v>131</v>
      </c>
      <c r="C565" s="111" t="s">
        <v>74</v>
      </c>
      <c r="D565" s="10"/>
      <c r="E565" s="11"/>
      <c r="F565" s="11"/>
      <c r="G565" s="11"/>
      <c r="H565" s="11"/>
    </row>
    <row r="566" spans="1:8" ht="15.75" hidden="1" customHeight="1" outlineLevel="2">
      <c r="B566" s="118" t="s">
        <v>131</v>
      </c>
      <c r="C566" s="111" t="s">
        <v>75</v>
      </c>
      <c r="D566" s="10">
        <v>4</v>
      </c>
      <c r="E566" s="11"/>
      <c r="F566" s="11">
        <v>1</v>
      </c>
      <c r="G566" s="11">
        <v>1</v>
      </c>
      <c r="H566" s="11">
        <v>2</v>
      </c>
    </row>
    <row r="567" spans="1:8" ht="15.75" hidden="1" customHeight="1" outlineLevel="2">
      <c r="B567" s="118" t="s">
        <v>131</v>
      </c>
      <c r="C567" s="111" t="s">
        <v>76</v>
      </c>
      <c r="D567" s="10"/>
      <c r="E567" s="11"/>
      <c r="F567" s="11"/>
      <c r="G567" s="11"/>
      <c r="H567" s="11"/>
    </row>
    <row r="568" spans="1:8" ht="15.75" hidden="1" customHeight="1" outlineLevel="2">
      <c r="B568" s="118" t="s">
        <v>131</v>
      </c>
      <c r="C568" s="111" t="s">
        <v>77</v>
      </c>
      <c r="D568" s="10">
        <v>3</v>
      </c>
      <c r="E568" s="11"/>
      <c r="F568" s="11">
        <v>1</v>
      </c>
      <c r="G568" s="11">
        <v>1</v>
      </c>
      <c r="H568" s="11">
        <v>1</v>
      </c>
    </row>
    <row r="569" spans="1:8" ht="15.75" hidden="1" customHeight="1" outlineLevel="2">
      <c r="B569" s="118" t="s">
        <v>131</v>
      </c>
      <c r="C569" s="111" t="s">
        <v>78</v>
      </c>
      <c r="D569" s="10"/>
      <c r="E569" s="11"/>
      <c r="F569" s="11"/>
      <c r="G569" s="11"/>
      <c r="H569" s="11"/>
    </row>
    <row r="570" spans="1:8" ht="15.75" hidden="1" customHeight="1" outlineLevel="2">
      <c r="B570" s="118" t="s">
        <v>131</v>
      </c>
      <c r="C570" s="111" t="s">
        <v>79</v>
      </c>
      <c r="D570" s="10"/>
      <c r="E570" s="11"/>
      <c r="F570" s="11"/>
      <c r="G570" s="11"/>
      <c r="H570" s="11"/>
    </row>
    <row r="571" spans="1:8" ht="15.75" hidden="1" customHeight="1" outlineLevel="2">
      <c r="B571" s="118" t="s">
        <v>131</v>
      </c>
      <c r="C571" s="111" t="s">
        <v>80</v>
      </c>
      <c r="D571" s="10"/>
      <c r="E571" s="11"/>
      <c r="F571" s="11"/>
      <c r="G571" s="11"/>
      <c r="H571" s="11"/>
    </row>
    <row r="572" spans="1:8" ht="15.75" hidden="1" customHeight="1" outlineLevel="2">
      <c r="B572" s="118" t="s">
        <v>131</v>
      </c>
      <c r="C572" s="111" t="s">
        <v>81</v>
      </c>
      <c r="D572" s="10"/>
      <c r="E572" s="11"/>
      <c r="F572" s="11"/>
      <c r="G572" s="11"/>
      <c r="H572" s="11"/>
    </row>
    <row r="573" spans="1:8" ht="15.75" hidden="1" customHeight="1" outlineLevel="2">
      <c r="B573" s="118" t="s">
        <v>131</v>
      </c>
      <c r="C573" s="111" t="s">
        <v>82</v>
      </c>
      <c r="D573" s="10"/>
      <c r="E573" s="11"/>
      <c r="F573" s="11"/>
      <c r="G573" s="11"/>
      <c r="H573" s="11"/>
    </row>
    <row r="574" spans="1:8" ht="15.75" customHeight="1" outlineLevel="1" collapsed="1">
      <c r="A574" s="114">
        <v>1</v>
      </c>
      <c r="B574" s="121" t="s">
        <v>132</v>
      </c>
      <c r="C574" s="111">
        <v>0</v>
      </c>
      <c r="D574" s="10">
        <v>2196</v>
      </c>
      <c r="E574" s="120">
        <v>300</v>
      </c>
      <c r="F574" s="120">
        <v>539</v>
      </c>
      <c r="G574" s="120">
        <v>539</v>
      </c>
      <c r="H574" s="120">
        <v>818</v>
      </c>
    </row>
    <row r="575" spans="1:8" ht="15.75" hidden="1" customHeight="1" outlineLevel="2">
      <c r="B575" s="118" t="s">
        <v>133</v>
      </c>
      <c r="C575" s="111" t="s">
        <v>69</v>
      </c>
      <c r="D575" s="10">
        <v>2740</v>
      </c>
      <c r="E575" s="11">
        <v>1324</v>
      </c>
      <c r="F575" s="11">
        <v>666</v>
      </c>
      <c r="G575" s="11">
        <v>666</v>
      </c>
      <c r="H575" s="11">
        <v>84</v>
      </c>
    </row>
    <row r="576" spans="1:8" ht="15.75" hidden="1" customHeight="1" outlineLevel="2">
      <c r="B576" s="118" t="s">
        <v>133</v>
      </c>
      <c r="C576" s="111" t="s">
        <v>70</v>
      </c>
      <c r="D576" s="10"/>
      <c r="E576" s="11"/>
      <c r="F576" s="11"/>
      <c r="G576" s="11"/>
      <c r="H576" s="11"/>
    </row>
    <row r="577" spans="1:8" ht="15.75" hidden="1" customHeight="1" outlineLevel="2">
      <c r="B577" s="118" t="s">
        <v>133</v>
      </c>
      <c r="C577" s="111" t="s">
        <v>71</v>
      </c>
      <c r="D577" s="10">
        <v>113</v>
      </c>
      <c r="E577" s="11">
        <v>113</v>
      </c>
      <c r="F577" s="11"/>
      <c r="G577" s="11"/>
      <c r="H577" s="11"/>
    </row>
    <row r="578" spans="1:8" ht="15.75" hidden="1" customHeight="1" outlineLevel="2">
      <c r="B578" s="118" t="s">
        <v>133</v>
      </c>
      <c r="C578" s="111" t="s">
        <v>72</v>
      </c>
      <c r="D578" s="10"/>
      <c r="E578" s="11"/>
      <c r="F578" s="11"/>
      <c r="G578" s="11"/>
      <c r="H578" s="11"/>
    </row>
    <row r="579" spans="1:8" ht="15.75" hidden="1" customHeight="1" outlineLevel="2">
      <c r="B579" s="118" t="s">
        <v>133</v>
      </c>
      <c r="C579" s="111" t="s">
        <v>73</v>
      </c>
      <c r="D579" s="10">
        <v>50</v>
      </c>
      <c r="E579" s="11"/>
      <c r="F579" s="11">
        <v>25</v>
      </c>
      <c r="G579" s="11">
        <v>12</v>
      </c>
      <c r="H579" s="11">
        <v>13</v>
      </c>
    </row>
    <row r="580" spans="1:8" ht="15.75" hidden="1" customHeight="1" outlineLevel="2">
      <c r="B580" s="118" t="s">
        <v>133</v>
      </c>
      <c r="C580" s="111" t="s">
        <v>74</v>
      </c>
      <c r="D580" s="10">
        <v>1931</v>
      </c>
      <c r="E580" s="11">
        <v>203</v>
      </c>
      <c r="F580" s="11">
        <v>692</v>
      </c>
      <c r="G580" s="11">
        <v>497</v>
      </c>
      <c r="H580" s="11">
        <v>539</v>
      </c>
    </row>
    <row r="581" spans="1:8" ht="15.75" hidden="1" customHeight="1" outlineLevel="2">
      <c r="B581" s="118" t="s">
        <v>133</v>
      </c>
      <c r="C581" s="111" t="s">
        <v>75</v>
      </c>
      <c r="D581" s="10"/>
      <c r="E581" s="11"/>
      <c r="F581" s="11"/>
      <c r="G581" s="11"/>
      <c r="H581" s="11"/>
    </row>
    <row r="582" spans="1:8" ht="15.75" hidden="1" customHeight="1" outlineLevel="2">
      <c r="B582" s="118" t="s">
        <v>133</v>
      </c>
      <c r="C582" s="111" t="s">
        <v>76</v>
      </c>
      <c r="D582" s="10"/>
      <c r="E582" s="11"/>
      <c r="F582" s="11"/>
      <c r="G582" s="11"/>
      <c r="H582" s="11"/>
    </row>
    <row r="583" spans="1:8" ht="15.75" hidden="1" customHeight="1" outlineLevel="2">
      <c r="B583" s="118" t="s">
        <v>133</v>
      </c>
      <c r="C583" s="111" t="s">
        <v>77</v>
      </c>
      <c r="D583" s="10">
        <v>900</v>
      </c>
      <c r="E583" s="11">
        <v>203</v>
      </c>
      <c r="F583" s="11">
        <v>241</v>
      </c>
      <c r="G583" s="11">
        <v>219</v>
      </c>
      <c r="H583" s="11">
        <v>237</v>
      </c>
    </row>
    <row r="584" spans="1:8" ht="15.75" hidden="1" customHeight="1" outlineLevel="2">
      <c r="B584" s="118" t="s">
        <v>133</v>
      </c>
      <c r="C584" s="111" t="s">
        <v>78</v>
      </c>
      <c r="D584" s="10"/>
      <c r="E584" s="11"/>
      <c r="F584" s="11"/>
      <c r="G584" s="11"/>
      <c r="H584" s="11"/>
    </row>
    <row r="585" spans="1:8" ht="15.75" hidden="1" customHeight="1" outlineLevel="2">
      <c r="B585" s="118" t="s">
        <v>133</v>
      </c>
      <c r="C585" s="111" t="s">
        <v>79</v>
      </c>
      <c r="D585" s="10"/>
      <c r="E585" s="11"/>
      <c r="F585" s="11"/>
      <c r="G585" s="11"/>
      <c r="H585" s="11"/>
    </row>
    <row r="586" spans="1:8" ht="15.75" hidden="1" customHeight="1" outlineLevel="2">
      <c r="B586" s="118" t="s">
        <v>133</v>
      </c>
      <c r="C586" s="111" t="s">
        <v>80</v>
      </c>
      <c r="D586" s="10"/>
      <c r="E586" s="11"/>
      <c r="F586" s="11"/>
      <c r="G586" s="11"/>
      <c r="H586" s="11"/>
    </row>
    <row r="587" spans="1:8" ht="15.75" hidden="1" customHeight="1" outlineLevel="2">
      <c r="B587" s="118" t="s">
        <v>133</v>
      </c>
      <c r="C587" s="111" t="s">
        <v>81</v>
      </c>
      <c r="D587" s="10"/>
      <c r="E587" s="11"/>
      <c r="F587" s="11"/>
      <c r="G587" s="11"/>
      <c r="H587" s="11"/>
    </row>
    <row r="588" spans="1:8" ht="15.75" hidden="1" customHeight="1" outlineLevel="2">
      <c r="B588" s="118" t="s">
        <v>133</v>
      </c>
      <c r="C588" s="111" t="s">
        <v>82</v>
      </c>
      <c r="D588" s="10"/>
      <c r="E588" s="11"/>
      <c r="F588" s="11"/>
      <c r="G588" s="11"/>
      <c r="H588" s="11"/>
    </row>
    <row r="589" spans="1:8" ht="15.75" customHeight="1" outlineLevel="1" collapsed="1">
      <c r="A589" s="114">
        <v>1</v>
      </c>
      <c r="B589" s="121" t="s">
        <v>134</v>
      </c>
      <c r="C589" s="111">
        <v>0</v>
      </c>
      <c r="D589" s="10">
        <v>5734</v>
      </c>
      <c r="E589" s="120">
        <v>1843</v>
      </c>
      <c r="F589" s="120">
        <v>1624</v>
      </c>
      <c r="G589" s="120">
        <v>1394</v>
      </c>
      <c r="H589" s="120">
        <v>873</v>
      </c>
    </row>
    <row r="590" spans="1:8" ht="15.75" hidden="1" customHeight="1" outlineLevel="2">
      <c r="B590" s="118" t="s">
        <v>135</v>
      </c>
      <c r="C590" s="111" t="s">
        <v>69</v>
      </c>
      <c r="D590" s="10">
        <v>1316</v>
      </c>
      <c r="E590" s="11">
        <v>117</v>
      </c>
      <c r="F590" s="11">
        <v>329</v>
      </c>
      <c r="G590" s="11">
        <v>329</v>
      </c>
      <c r="H590" s="11">
        <v>541</v>
      </c>
    </row>
    <row r="591" spans="1:8" ht="15.75" hidden="1" customHeight="1" outlineLevel="2">
      <c r="B591" s="118" t="s">
        <v>135</v>
      </c>
      <c r="C591" s="111" t="s">
        <v>70</v>
      </c>
      <c r="D591" s="10">
        <v>339</v>
      </c>
      <c r="E591" s="11"/>
      <c r="F591" s="11">
        <v>85</v>
      </c>
      <c r="G591" s="11">
        <v>85</v>
      </c>
      <c r="H591" s="11">
        <v>169</v>
      </c>
    </row>
    <row r="592" spans="1:8" ht="15.75" hidden="1" customHeight="1" outlineLevel="2">
      <c r="B592" s="118" t="s">
        <v>135</v>
      </c>
      <c r="C592" s="111" t="s">
        <v>71</v>
      </c>
      <c r="D592" s="10">
        <v>1089</v>
      </c>
      <c r="E592" s="11">
        <v>29</v>
      </c>
      <c r="F592" s="11">
        <v>272</v>
      </c>
      <c r="G592" s="11">
        <v>272</v>
      </c>
      <c r="H592" s="11">
        <v>516</v>
      </c>
    </row>
    <row r="593" spans="1:8" ht="15.75" hidden="1" customHeight="1" outlineLevel="2">
      <c r="B593" s="118" t="s">
        <v>135</v>
      </c>
      <c r="C593" s="111" t="s">
        <v>72</v>
      </c>
      <c r="D593" s="10"/>
      <c r="E593" s="11"/>
      <c r="F593" s="11"/>
      <c r="G593" s="11"/>
      <c r="H593" s="11"/>
    </row>
    <row r="594" spans="1:8" ht="15.75" hidden="1" customHeight="1" outlineLevel="2">
      <c r="B594" s="118" t="s">
        <v>135</v>
      </c>
      <c r="C594" s="111" t="s">
        <v>73</v>
      </c>
      <c r="D594" s="10"/>
      <c r="E594" s="11"/>
      <c r="F594" s="11"/>
      <c r="G594" s="11"/>
      <c r="H594" s="11"/>
    </row>
    <row r="595" spans="1:8" ht="15.75" hidden="1" customHeight="1" outlineLevel="2">
      <c r="B595" s="118" t="s">
        <v>135</v>
      </c>
      <c r="C595" s="111" t="s">
        <v>74</v>
      </c>
      <c r="D595" s="10"/>
      <c r="E595" s="11"/>
      <c r="F595" s="11"/>
      <c r="G595" s="11"/>
      <c r="H595" s="11"/>
    </row>
    <row r="596" spans="1:8" ht="15.75" hidden="1" customHeight="1" outlineLevel="2">
      <c r="B596" s="118" t="s">
        <v>135</v>
      </c>
      <c r="C596" s="111" t="s">
        <v>75</v>
      </c>
      <c r="D596" s="10">
        <v>1176</v>
      </c>
      <c r="E596" s="11">
        <v>46</v>
      </c>
      <c r="F596" s="11">
        <v>294</v>
      </c>
      <c r="G596" s="11">
        <v>294</v>
      </c>
      <c r="H596" s="11">
        <v>542</v>
      </c>
    </row>
    <row r="597" spans="1:8" ht="15.75" hidden="1" customHeight="1" outlineLevel="2">
      <c r="B597" s="118" t="s">
        <v>135</v>
      </c>
      <c r="C597" s="111" t="s">
        <v>76</v>
      </c>
      <c r="D597" s="10">
        <v>200</v>
      </c>
      <c r="E597" s="11">
        <v>1</v>
      </c>
      <c r="F597" s="11">
        <v>50</v>
      </c>
      <c r="G597" s="11">
        <v>50</v>
      </c>
      <c r="H597" s="11">
        <v>99</v>
      </c>
    </row>
    <row r="598" spans="1:8" ht="15.75" hidden="1" customHeight="1" outlineLevel="2">
      <c r="B598" s="118" t="s">
        <v>135</v>
      </c>
      <c r="C598" s="111" t="s">
        <v>77</v>
      </c>
      <c r="D598" s="10">
        <v>1228</v>
      </c>
      <c r="E598" s="11">
        <v>50</v>
      </c>
      <c r="F598" s="11">
        <v>307</v>
      </c>
      <c r="G598" s="11">
        <v>307</v>
      </c>
      <c r="H598" s="11">
        <v>564</v>
      </c>
    </row>
    <row r="599" spans="1:8" ht="15.75" hidden="1" customHeight="1" outlineLevel="2">
      <c r="B599" s="118" t="s">
        <v>135</v>
      </c>
      <c r="C599" s="111" t="s">
        <v>78</v>
      </c>
      <c r="D599" s="10"/>
      <c r="E599" s="11"/>
      <c r="F599" s="11"/>
      <c r="G599" s="11"/>
      <c r="H599" s="11"/>
    </row>
    <row r="600" spans="1:8" ht="15.75" hidden="1" customHeight="1" outlineLevel="2">
      <c r="B600" s="118" t="s">
        <v>135</v>
      </c>
      <c r="C600" s="111" t="s">
        <v>79</v>
      </c>
      <c r="D600" s="10"/>
      <c r="E600" s="11"/>
      <c r="F600" s="11"/>
      <c r="G600" s="11"/>
      <c r="H600" s="11"/>
    </row>
    <row r="601" spans="1:8" ht="15.75" hidden="1" customHeight="1" outlineLevel="2">
      <c r="B601" s="118" t="s">
        <v>135</v>
      </c>
      <c r="C601" s="111" t="s">
        <v>80</v>
      </c>
      <c r="D601" s="10"/>
      <c r="E601" s="11"/>
      <c r="F601" s="11"/>
      <c r="G601" s="11"/>
      <c r="H601" s="11"/>
    </row>
    <row r="602" spans="1:8" ht="15.75" hidden="1" customHeight="1" outlineLevel="2">
      <c r="B602" s="118" t="s">
        <v>135</v>
      </c>
      <c r="C602" s="111" t="s">
        <v>81</v>
      </c>
      <c r="D602" s="10"/>
      <c r="E602" s="11"/>
      <c r="F602" s="11"/>
      <c r="G602" s="11"/>
      <c r="H602" s="11"/>
    </row>
    <row r="603" spans="1:8" ht="15.75" hidden="1" customHeight="1" outlineLevel="2">
      <c r="B603" s="118" t="s">
        <v>135</v>
      </c>
      <c r="C603" s="111" t="s">
        <v>82</v>
      </c>
      <c r="D603" s="10"/>
      <c r="E603" s="11"/>
      <c r="F603" s="11"/>
      <c r="G603" s="11"/>
      <c r="H603" s="11"/>
    </row>
    <row r="604" spans="1:8" ht="15.75" customHeight="1" outlineLevel="1" collapsed="1">
      <c r="A604" s="114">
        <v>1</v>
      </c>
      <c r="B604" s="121" t="s">
        <v>136</v>
      </c>
      <c r="C604" s="111">
        <v>0</v>
      </c>
      <c r="D604" s="10">
        <v>5348</v>
      </c>
      <c r="E604" s="120">
        <v>243</v>
      </c>
      <c r="F604" s="120">
        <v>1337</v>
      </c>
      <c r="G604" s="120">
        <v>1337</v>
      </c>
      <c r="H604" s="120">
        <v>2431</v>
      </c>
    </row>
    <row r="605" spans="1:8" ht="15.75" hidden="1" customHeight="1" outlineLevel="2">
      <c r="B605" s="118" t="s">
        <v>54</v>
      </c>
      <c r="C605" s="111" t="s">
        <v>69</v>
      </c>
      <c r="D605" s="10">
        <v>2550</v>
      </c>
      <c r="E605" s="11">
        <v>341</v>
      </c>
      <c r="F605" s="11">
        <v>934</v>
      </c>
      <c r="G605" s="11">
        <v>638</v>
      </c>
      <c r="H605" s="11">
        <v>637</v>
      </c>
    </row>
    <row r="606" spans="1:8" ht="15.75" hidden="1" customHeight="1" outlineLevel="2">
      <c r="B606" s="118" t="s">
        <v>54</v>
      </c>
      <c r="C606" s="111" t="s">
        <v>70</v>
      </c>
      <c r="D606" s="10"/>
      <c r="E606" s="11"/>
      <c r="F606" s="11"/>
      <c r="G606" s="11"/>
      <c r="H606" s="11"/>
    </row>
    <row r="607" spans="1:8" ht="15.75" hidden="1" customHeight="1" outlineLevel="2">
      <c r="B607" s="118" t="s">
        <v>54</v>
      </c>
      <c r="C607" s="111" t="s">
        <v>71</v>
      </c>
      <c r="D607" s="10"/>
      <c r="E607" s="11"/>
      <c r="F607" s="11"/>
      <c r="G607" s="11"/>
      <c r="H607" s="11"/>
    </row>
    <row r="608" spans="1:8" ht="15.75" hidden="1" customHeight="1" outlineLevel="2">
      <c r="B608" s="118" t="s">
        <v>54</v>
      </c>
      <c r="C608" s="111" t="s">
        <v>72</v>
      </c>
      <c r="D608" s="10"/>
      <c r="E608" s="11"/>
      <c r="F608" s="11"/>
      <c r="G608" s="11"/>
      <c r="H608" s="11"/>
    </row>
    <row r="609" spans="1:8" ht="15.75" hidden="1" customHeight="1" outlineLevel="2">
      <c r="B609" s="118" t="s">
        <v>54</v>
      </c>
      <c r="C609" s="111" t="s">
        <v>73</v>
      </c>
      <c r="D609" s="10">
        <v>731</v>
      </c>
      <c r="E609" s="11">
        <v>29</v>
      </c>
      <c r="F609" s="11">
        <v>252</v>
      </c>
      <c r="G609" s="11">
        <v>224</v>
      </c>
      <c r="H609" s="11">
        <v>226</v>
      </c>
    </row>
    <row r="610" spans="1:8" ht="15.75" hidden="1" customHeight="1" outlineLevel="2">
      <c r="B610" s="118" t="s">
        <v>54</v>
      </c>
      <c r="C610" s="111" t="s">
        <v>74</v>
      </c>
      <c r="D610" s="10">
        <v>115</v>
      </c>
      <c r="E610" s="11">
        <v>3</v>
      </c>
      <c r="F610" s="11">
        <v>38</v>
      </c>
      <c r="G610" s="11">
        <v>38</v>
      </c>
      <c r="H610" s="11">
        <v>36</v>
      </c>
    </row>
    <row r="611" spans="1:8" ht="15.75" hidden="1" customHeight="1" outlineLevel="2">
      <c r="B611" s="118" t="s">
        <v>54</v>
      </c>
      <c r="C611" s="111" t="s">
        <v>75</v>
      </c>
      <c r="D611" s="10"/>
      <c r="E611" s="11"/>
      <c r="F611" s="11"/>
      <c r="G611" s="11"/>
      <c r="H611" s="11"/>
    </row>
    <row r="612" spans="1:8" ht="15.75" hidden="1" customHeight="1" outlineLevel="2">
      <c r="B612" s="118" t="s">
        <v>54</v>
      </c>
      <c r="C612" s="111" t="s">
        <v>76</v>
      </c>
      <c r="D612" s="10"/>
      <c r="E612" s="11"/>
      <c r="F612" s="11"/>
      <c r="G612" s="11"/>
      <c r="H612" s="11"/>
    </row>
    <row r="613" spans="1:8" ht="15.75" hidden="1" customHeight="1" outlineLevel="2">
      <c r="B613" s="118" t="s">
        <v>54</v>
      </c>
      <c r="C613" s="111" t="s">
        <v>77</v>
      </c>
      <c r="D613" s="10">
        <v>854</v>
      </c>
      <c r="E613" s="11">
        <v>367</v>
      </c>
      <c r="F613" s="11">
        <v>163</v>
      </c>
      <c r="G613" s="11">
        <v>163</v>
      </c>
      <c r="H613" s="11">
        <v>161</v>
      </c>
    </row>
    <row r="614" spans="1:8" ht="15.75" hidden="1" customHeight="1" outlineLevel="2">
      <c r="B614" s="118" t="s">
        <v>54</v>
      </c>
      <c r="C614" s="111" t="s">
        <v>78</v>
      </c>
      <c r="D614" s="10"/>
      <c r="E614" s="11"/>
      <c r="F614" s="11"/>
      <c r="G614" s="11"/>
      <c r="H614" s="11"/>
    </row>
    <row r="615" spans="1:8" ht="15.75" hidden="1" customHeight="1" outlineLevel="2">
      <c r="B615" s="118" t="s">
        <v>54</v>
      </c>
      <c r="C615" s="111" t="s">
        <v>79</v>
      </c>
      <c r="D615" s="10"/>
      <c r="E615" s="11"/>
      <c r="F615" s="11"/>
      <c r="G615" s="11"/>
      <c r="H615" s="11"/>
    </row>
    <row r="616" spans="1:8" ht="15.75" hidden="1" customHeight="1" outlineLevel="2">
      <c r="B616" s="118" t="s">
        <v>54</v>
      </c>
      <c r="C616" s="111" t="s">
        <v>80</v>
      </c>
      <c r="D616" s="10">
        <v>2172</v>
      </c>
      <c r="E616" s="11">
        <v>414</v>
      </c>
      <c r="F616" s="11">
        <v>671</v>
      </c>
      <c r="G616" s="11">
        <v>543</v>
      </c>
      <c r="H616" s="11">
        <v>544</v>
      </c>
    </row>
    <row r="617" spans="1:8" ht="15.75" hidden="1" customHeight="1" outlineLevel="2">
      <c r="B617" s="118" t="s">
        <v>54</v>
      </c>
      <c r="C617" s="111" t="s">
        <v>81</v>
      </c>
      <c r="D617" s="10"/>
      <c r="E617" s="11"/>
      <c r="F617" s="11"/>
      <c r="G617" s="11"/>
      <c r="H617" s="11"/>
    </row>
    <row r="618" spans="1:8" ht="15.75" hidden="1" customHeight="1" outlineLevel="2">
      <c r="B618" s="118" t="s">
        <v>54</v>
      </c>
      <c r="C618" s="111" t="s">
        <v>82</v>
      </c>
      <c r="D618" s="10"/>
      <c r="E618" s="11"/>
      <c r="F618" s="11"/>
      <c r="G618" s="11"/>
      <c r="H618" s="11"/>
    </row>
    <row r="619" spans="1:8" ht="15.75" customHeight="1" outlineLevel="1" collapsed="1">
      <c r="A619" s="114">
        <v>1</v>
      </c>
      <c r="B619" s="121" t="s">
        <v>55</v>
      </c>
      <c r="C619" s="111">
        <v>0</v>
      </c>
      <c r="D619" s="10">
        <v>6422</v>
      </c>
      <c r="E619" s="120">
        <v>1154</v>
      </c>
      <c r="F619" s="120">
        <v>2058</v>
      </c>
      <c r="G619" s="120">
        <v>1606</v>
      </c>
      <c r="H619" s="120">
        <v>1604</v>
      </c>
    </row>
    <row r="620" spans="1:8" ht="15.75" hidden="1" customHeight="1" outlineLevel="2">
      <c r="B620" s="118" t="s">
        <v>137</v>
      </c>
      <c r="C620" s="111" t="s">
        <v>69</v>
      </c>
      <c r="D620" s="10">
        <v>4084</v>
      </c>
      <c r="E620" s="11">
        <v>326</v>
      </c>
      <c r="F620" s="11">
        <v>1021</v>
      </c>
      <c r="G620" s="11">
        <v>1021</v>
      </c>
      <c r="H620" s="11">
        <v>1716</v>
      </c>
    </row>
    <row r="621" spans="1:8" ht="15.75" hidden="1" customHeight="1" outlineLevel="2">
      <c r="B621" s="118" t="s">
        <v>137</v>
      </c>
      <c r="C621" s="111" t="s">
        <v>70</v>
      </c>
      <c r="D621" s="10">
        <v>5</v>
      </c>
      <c r="E621" s="11"/>
      <c r="F621" s="11">
        <v>1</v>
      </c>
      <c r="G621" s="11">
        <v>1</v>
      </c>
      <c r="H621" s="11">
        <v>3</v>
      </c>
    </row>
    <row r="622" spans="1:8" ht="15.75" hidden="1" customHeight="1" outlineLevel="2">
      <c r="B622" s="118" t="s">
        <v>137</v>
      </c>
      <c r="C622" s="111" t="s">
        <v>71</v>
      </c>
      <c r="D622" s="10">
        <v>250</v>
      </c>
      <c r="E622" s="11">
        <v>35</v>
      </c>
      <c r="F622" s="11">
        <v>63</v>
      </c>
      <c r="G622" s="11">
        <v>63</v>
      </c>
      <c r="H622" s="11">
        <v>89</v>
      </c>
    </row>
    <row r="623" spans="1:8" ht="15.75" hidden="1" customHeight="1" outlineLevel="2">
      <c r="B623" s="118" t="s">
        <v>137</v>
      </c>
      <c r="C623" s="111" t="s">
        <v>72</v>
      </c>
      <c r="D623" s="10">
        <v>5</v>
      </c>
      <c r="E623" s="11"/>
      <c r="F623" s="11">
        <v>1</v>
      </c>
      <c r="G623" s="11">
        <v>1</v>
      </c>
      <c r="H623" s="11">
        <v>3</v>
      </c>
    </row>
    <row r="624" spans="1:8" ht="15.75" hidden="1" customHeight="1" outlineLevel="2">
      <c r="B624" s="118" t="s">
        <v>137</v>
      </c>
      <c r="C624" s="111" t="s">
        <v>73</v>
      </c>
      <c r="D624" s="10">
        <v>10</v>
      </c>
      <c r="E624" s="11"/>
      <c r="F624" s="11">
        <v>3</v>
      </c>
      <c r="G624" s="11">
        <v>3</v>
      </c>
      <c r="H624" s="11">
        <v>4</v>
      </c>
    </row>
    <row r="625" spans="1:8" ht="15.75" hidden="1" customHeight="1" outlineLevel="2">
      <c r="B625" s="118" t="s">
        <v>137</v>
      </c>
      <c r="C625" s="111" t="s">
        <v>74</v>
      </c>
      <c r="D625" s="10">
        <v>400</v>
      </c>
      <c r="E625" s="11">
        <v>66</v>
      </c>
      <c r="F625" s="11">
        <v>100</v>
      </c>
      <c r="G625" s="11">
        <v>100</v>
      </c>
      <c r="H625" s="11">
        <v>134</v>
      </c>
    </row>
    <row r="626" spans="1:8" ht="15.75" hidden="1" customHeight="1" outlineLevel="2">
      <c r="B626" s="118" t="s">
        <v>137</v>
      </c>
      <c r="C626" s="111" t="s">
        <v>75</v>
      </c>
      <c r="D626" s="10">
        <v>200</v>
      </c>
      <c r="E626" s="11">
        <v>35</v>
      </c>
      <c r="F626" s="11">
        <v>50</v>
      </c>
      <c r="G626" s="11">
        <v>50</v>
      </c>
      <c r="H626" s="11">
        <v>65</v>
      </c>
    </row>
    <row r="627" spans="1:8" ht="15.75" hidden="1" customHeight="1" outlineLevel="2">
      <c r="B627" s="118" t="s">
        <v>137</v>
      </c>
      <c r="C627" s="111" t="s">
        <v>76</v>
      </c>
      <c r="D627" s="10">
        <v>5</v>
      </c>
      <c r="E627" s="11"/>
      <c r="F627" s="11">
        <v>1</v>
      </c>
      <c r="G627" s="11">
        <v>1</v>
      </c>
      <c r="H627" s="11">
        <v>3</v>
      </c>
    </row>
    <row r="628" spans="1:8" ht="15.75" hidden="1" customHeight="1" outlineLevel="2">
      <c r="B628" s="118" t="s">
        <v>137</v>
      </c>
      <c r="C628" s="111" t="s">
        <v>77</v>
      </c>
      <c r="D628" s="10">
        <v>500</v>
      </c>
      <c r="E628" s="11">
        <v>84</v>
      </c>
      <c r="F628" s="11">
        <v>125</v>
      </c>
      <c r="G628" s="11">
        <v>125</v>
      </c>
      <c r="H628" s="11">
        <v>166</v>
      </c>
    </row>
    <row r="629" spans="1:8" ht="15.75" hidden="1" customHeight="1" outlineLevel="2">
      <c r="B629" s="118" t="s">
        <v>137</v>
      </c>
      <c r="C629" s="111" t="s">
        <v>78</v>
      </c>
      <c r="D629" s="10"/>
      <c r="E629" s="11"/>
      <c r="F629" s="11"/>
      <c r="G629" s="11"/>
      <c r="H629" s="11"/>
    </row>
    <row r="630" spans="1:8" ht="15.75" hidden="1" customHeight="1" outlineLevel="2">
      <c r="B630" s="118" t="s">
        <v>137</v>
      </c>
      <c r="C630" s="111" t="s">
        <v>79</v>
      </c>
      <c r="D630" s="10"/>
      <c r="E630" s="11"/>
      <c r="F630" s="11"/>
      <c r="G630" s="11"/>
      <c r="H630" s="11"/>
    </row>
    <row r="631" spans="1:8" ht="15.75" hidden="1" customHeight="1" outlineLevel="2">
      <c r="B631" s="118" t="s">
        <v>137</v>
      </c>
      <c r="C631" s="111" t="s">
        <v>80</v>
      </c>
      <c r="D631" s="10">
        <v>40</v>
      </c>
      <c r="E631" s="11"/>
      <c r="F631" s="11">
        <v>10</v>
      </c>
      <c r="G631" s="11">
        <v>10</v>
      </c>
      <c r="H631" s="11">
        <v>20</v>
      </c>
    </row>
    <row r="632" spans="1:8" ht="15.75" hidden="1" customHeight="1" outlineLevel="2">
      <c r="B632" s="118" t="s">
        <v>137</v>
      </c>
      <c r="C632" s="111" t="s">
        <v>81</v>
      </c>
      <c r="D632" s="10"/>
      <c r="E632" s="11"/>
      <c r="F632" s="11"/>
      <c r="G632" s="11"/>
      <c r="H632" s="11"/>
    </row>
    <row r="633" spans="1:8" ht="15.75" hidden="1" customHeight="1" outlineLevel="2">
      <c r="B633" s="118" t="s">
        <v>137</v>
      </c>
      <c r="C633" s="111" t="s">
        <v>82</v>
      </c>
      <c r="D633" s="10"/>
      <c r="E633" s="11"/>
      <c r="F633" s="11"/>
      <c r="G633" s="11"/>
      <c r="H633" s="11"/>
    </row>
    <row r="634" spans="1:8" ht="15.75" customHeight="1" outlineLevel="1" collapsed="1">
      <c r="A634" s="114">
        <v>1</v>
      </c>
      <c r="B634" s="121" t="s">
        <v>138</v>
      </c>
      <c r="C634" s="111">
        <v>0</v>
      </c>
      <c r="D634" s="10">
        <v>5499</v>
      </c>
      <c r="E634" s="120">
        <v>546</v>
      </c>
      <c r="F634" s="120">
        <v>1375</v>
      </c>
      <c r="G634" s="120">
        <v>1375</v>
      </c>
      <c r="H634" s="120">
        <v>2203</v>
      </c>
    </row>
    <row r="635" spans="1:8" ht="15.75" hidden="1" customHeight="1" outlineLevel="2">
      <c r="B635" s="118" t="s">
        <v>139</v>
      </c>
      <c r="C635" s="111" t="s">
        <v>69</v>
      </c>
      <c r="D635" s="10">
        <v>1297</v>
      </c>
      <c r="E635" s="11">
        <v>179</v>
      </c>
      <c r="F635" s="11">
        <v>324</v>
      </c>
      <c r="G635" s="11">
        <v>324</v>
      </c>
      <c r="H635" s="11">
        <v>470</v>
      </c>
    </row>
    <row r="636" spans="1:8" ht="15.75" hidden="1" customHeight="1" outlineLevel="2">
      <c r="B636" s="118" t="s">
        <v>139</v>
      </c>
      <c r="C636" s="111" t="s">
        <v>70</v>
      </c>
      <c r="D636" s="10"/>
      <c r="E636" s="11"/>
      <c r="F636" s="11"/>
      <c r="G636" s="11"/>
      <c r="H636" s="11"/>
    </row>
    <row r="637" spans="1:8" ht="15.75" hidden="1" customHeight="1" outlineLevel="2">
      <c r="B637" s="118" t="s">
        <v>139</v>
      </c>
      <c r="C637" s="111" t="s">
        <v>71</v>
      </c>
      <c r="D637" s="10"/>
      <c r="E637" s="11"/>
      <c r="F637" s="11"/>
      <c r="G637" s="11"/>
      <c r="H637" s="11"/>
    </row>
    <row r="638" spans="1:8" ht="15.75" hidden="1" customHeight="1" outlineLevel="2">
      <c r="B638" s="118" t="s">
        <v>139</v>
      </c>
      <c r="C638" s="111" t="s">
        <v>72</v>
      </c>
      <c r="D638" s="10">
        <v>20</v>
      </c>
      <c r="E638" s="11">
        <v>2</v>
      </c>
      <c r="F638" s="11">
        <v>5</v>
      </c>
      <c r="G638" s="11">
        <v>5</v>
      </c>
      <c r="H638" s="11">
        <v>8</v>
      </c>
    </row>
    <row r="639" spans="1:8" ht="15.75" hidden="1" customHeight="1" outlineLevel="2">
      <c r="B639" s="118" t="s">
        <v>139</v>
      </c>
      <c r="C639" s="111" t="s">
        <v>73</v>
      </c>
      <c r="D639" s="10">
        <v>5</v>
      </c>
      <c r="E639" s="11"/>
      <c r="F639" s="11">
        <v>1</v>
      </c>
      <c r="G639" s="11">
        <v>1</v>
      </c>
      <c r="H639" s="11">
        <v>3</v>
      </c>
    </row>
    <row r="640" spans="1:8" ht="15.75" hidden="1" customHeight="1" outlineLevel="2">
      <c r="B640" s="118" t="s">
        <v>139</v>
      </c>
      <c r="C640" s="111" t="s">
        <v>74</v>
      </c>
      <c r="D640" s="10">
        <v>10</v>
      </c>
      <c r="E640" s="11"/>
      <c r="F640" s="11">
        <v>3</v>
      </c>
      <c r="G640" s="11">
        <v>3</v>
      </c>
      <c r="H640" s="11">
        <v>4</v>
      </c>
    </row>
    <row r="641" spans="1:8" ht="15.75" hidden="1" customHeight="1" outlineLevel="2">
      <c r="B641" s="118" t="s">
        <v>139</v>
      </c>
      <c r="C641" s="111" t="s">
        <v>75</v>
      </c>
      <c r="D641" s="10">
        <v>10</v>
      </c>
      <c r="E641" s="11">
        <v>4</v>
      </c>
      <c r="F641" s="11">
        <v>3</v>
      </c>
      <c r="G641" s="11">
        <v>3</v>
      </c>
      <c r="H641" s="11">
        <v>0</v>
      </c>
    </row>
    <row r="642" spans="1:8" ht="15.75" hidden="1" customHeight="1" outlineLevel="2">
      <c r="B642" s="118" t="s">
        <v>139</v>
      </c>
      <c r="C642" s="111" t="s">
        <v>76</v>
      </c>
      <c r="D642" s="10"/>
      <c r="E642" s="11"/>
      <c r="F642" s="11"/>
      <c r="G642" s="11"/>
      <c r="H642" s="11"/>
    </row>
    <row r="643" spans="1:8" ht="15.75" hidden="1" customHeight="1" outlineLevel="2">
      <c r="B643" s="118" t="s">
        <v>139</v>
      </c>
      <c r="C643" s="111" t="s">
        <v>77</v>
      </c>
      <c r="D643" s="10">
        <v>770</v>
      </c>
      <c r="E643" s="11">
        <v>126</v>
      </c>
      <c r="F643" s="11">
        <v>192</v>
      </c>
      <c r="G643" s="11">
        <v>193</v>
      </c>
      <c r="H643" s="11">
        <v>259</v>
      </c>
    </row>
    <row r="644" spans="1:8" ht="15.75" hidden="1" customHeight="1" outlineLevel="2">
      <c r="B644" s="118" t="s">
        <v>139</v>
      </c>
      <c r="C644" s="111" t="s">
        <v>78</v>
      </c>
      <c r="D644" s="10">
        <v>10</v>
      </c>
      <c r="E644" s="11">
        <v>2</v>
      </c>
      <c r="F644" s="11">
        <v>3</v>
      </c>
      <c r="G644" s="11">
        <v>3</v>
      </c>
      <c r="H644" s="11">
        <v>2</v>
      </c>
    </row>
    <row r="645" spans="1:8" ht="15.75" hidden="1" customHeight="1" outlineLevel="2">
      <c r="B645" s="118" t="s">
        <v>139</v>
      </c>
      <c r="C645" s="111" t="s">
        <v>79</v>
      </c>
      <c r="D645" s="10">
        <v>140</v>
      </c>
      <c r="E645" s="11">
        <v>1</v>
      </c>
      <c r="F645" s="11">
        <v>35</v>
      </c>
      <c r="G645" s="11">
        <v>35</v>
      </c>
      <c r="H645" s="11">
        <v>69</v>
      </c>
    </row>
    <row r="646" spans="1:8" ht="15.75" hidden="1" customHeight="1" outlineLevel="2">
      <c r="B646" s="118" t="s">
        <v>139</v>
      </c>
      <c r="C646" s="111" t="s">
        <v>80</v>
      </c>
      <c r="D646" s="10">
        <v>1720</v>
      </c>
      <c r="E646" s="11">
        <v>206</v>
      </c>
      <c r="F646" s="11">
        <v>430</v>
      </c>
      <c r="G646" s="11">
        <v>429</v>
      </c>
      <c r="H646" s="11">
        <v>655</v>
      </c>
    </row>
    <row r="647" spans="1:8" ht="15.75" hidden="1" customHeight="1" outlineLevel="2">
      <c r="B647" s="118" t="s">
        <v>139</v>
      </c>
      <c r="C647" s="111" t="s">
        <v>81</v>
      </c>
      <c r="D647" s="10"/>
      <c r="E647" s="11"/>
      <c r="F647" s="11"/>
      <c r="G647" s="11"/>
      <c r="H647" s="11"/>
    </row>
    <row r="648" spans="1:8" ht="15.75" hidden="1" customHeight="1" outlineLevel="2">
      <c r="B648" s="118" t="s">
        <v>139</v>
      </c>
      <c r="C648" s="111" t="s">
        <v>82</v>
      </c>
      <c r="D648" s="10"/>
      <c r="E648" s="11"/>
      <c r="F648" s="11"/>
      <c r="G648" s="11"/>
      <c r="H648" s="11"/>
    </row>
    <row r="649" spans="1:8" ht="15.75" customHeight="1" outlineLevel="1" collapsed="1">
      <c r="A649" s="114">
        <v>1</v>
      </c>
      <c r="B649" s="121" t="s">
        <v>140</v>
      </c>
      <c r="C649" s="111">
        <v>0</v>
      </c>
      <c r="D649" s="10">
        <v>3982</v>
      </c>
      <c r="E649" s="120">
        <v>520</v>
      </c>
      <c r="F649" s="120">
        <v>996</v>
      </c>
      <c r="G649" s="120">
        <v>996</v>
      </c>
      <c r="H649" s="120">
        <v>1470</v>
      </c>
    </row>
    <row r="650" spans="1:8" ht="15.75" hidden="1" customHeight="1" outlineLevel="2">
      <c r="B650" s="118" t="s">
        <v>58</v>
      </c>
      <c r="C650" s="111" t="s">
        <v>69</v>
      </c>
      <c r="D650" s="10">
        <v>1998</v>
      </c>
      <c r="E650" s="11">
        <v>464</v>
      </c>
      <c r="F650" s="11">
        <v>540</v>
      </c>
      <c r="G650" s="11">
        <v>450</v>
      </c>
      <c r="H650" s="11">
        <v>544</v>
      </c>
    </row>
    <row r="651" spans="1:8" ht="15.75" hidden="1" customHeight="1" outlineLevel="2">
      <c r="B651" s="118" t="s">
        <v>58</v>
      </c>
      <c r="C651" s="111" t="s">
        <v>70</v>
      </c>
      <c r="D651" s="10">
        <v>504</v>
      </c>
      <c r="E651" s="11"/>
      <c r="F651" s="11">
        <v>340</v>
      </c>
      <c r="G651" s="11">
        <v>80</v>
      </c>
      <c r="H651" s="11">
        <v>84</v>
      </c>
    </row>
    <row r="652" spans="1:8" ht="15.75" hidden="1" customHeight="1" outlineLevel="2">
      <c r="B652" s="118" t="s">
        <v>58</v>
      </c>
      <c r="C652" s="111" t="s">
        <v>71</v>
      </c>
      <c r="D652" s="10"/>
      <c r="E652" s="11"/>
      <c r="F652" s="11"/>
      <c r="G652" s="11"/>
      <c r="H652" s="11"/>
    </row>
    <row r="653" spans="1:8" ht="15.75" hidden="1" customHeight="1" outlineLevel="2">
      <c r="B653" s="118" t="s">
        <v>58</v>
      </c>
      <c r="C653" s="111" t="s">
        <v>72</v>
      </c>
      <c r="D653" s="10"/>
      <c r="E653" s="11"/>
      <c r="F653" s="11"/>
      <c r="G653" s="11"/>
      <c r="H653" s="11"/>
    </row>
    <row r="654" spans="1:8" ht="15.75" hidden="1" customHeight="1" outlineLevel="2">
      <c r="B654" s="118" t="s">
        <v>58</v>
      </c>
      <c r="C654" s="111" t="s">
        <v>73</v>
      </c>
      <c r="D654" s="10">
        <v>42</v>
      </c>
      <c r="E654" s="11">
        <v>20</v>
      </c>
      <c r="F654" s="11">
        <v>8</v>
      </c>
      <c r="G654" s="11">
        <v>8</v>
      </c>
      <c r="H654" s="11">
        <v>6</v>
      </c>
    </row>
    <row r="655" spans="1:8" ht="15.75" hidden="1" customHeight="1" outlineLevel="2">
      <c r="B655" s="118" t="s">
        <v>58</v>
      </c>
      <c r="C655" s="111" t="s">
        <v>74</v>
      </c>
      <c r="D655" s="10"/>
      <c r="E655" s="11"/>
      <c r="F655" s="11"/>
      <c r="G655" s="11"/>
      <c r="H655" s="11"/>
    </row>
    <row r="656" spans="1:8" ht="15.75" hidden="1" customHeight="1" outlineLevel="2">
      <c r="B656" s="118" t="s">
        <v>58</v>
      </c>
      <c r="C656" s="111" t="s">
        <v>75</v>
      </c>
      <c r="D656" s="10"/>
      <c r="E656" s="11"/>
      <c r="F656" s="11"/>
      <c r="G656" s="11"/>
      <c r="H656" s="11"/>
    </row>
    <row r="657" spans="1:8" ht="15.75" hidden="1" customHeight="1" outlineLevel="2">
      <c r="B657" s="118" t="s">
        <v>58</v>
      </c>
      <c r="C657" s="111" t="s">
        <v>76</v>
      </c>
      <c r="D657" s="10"/>
      <c r="E657" s="11"/>
      <c r="F657" s="11"/>
      <c r="G657" s="11"/>
      <c r="H657" s="11"/>
    </row>
    <row r="658" spans="1:8" ht="15.75" hidden="1" customHeight="1" outlineLevel="2">
      <c r="B658" s="118" t="s">
        <v>58</v>
      </c>
      <c r="C658" s="111" t="s">
        <v>77</v>
      </c>
      <c r="D658" s="10">
        <v>1045</v>
      </c>
      <c r="E658" s="11">
        <v>275</v>
      </c>
      <c r="F658" s="11">
        <v>510</v>
      </c>
      <c r="G658" s="11">
        <v>110</v>
      </c>
      <c r="H658" s="11">
        <v>150</v>
      </c>
    </row>
    <row r="659" spans="1:8" ht="15.75" hidden="1" customHeight="1" outlineLevel="2">
      <c r="B659" s="118" t="s">
        <v>58</v>
      </c>
      <c r="C659" s="111" t="s">
        <v>78</v>
      </c>
      <c r="D659" s="10"/>
      <c r="E659" s="11"/>
      <c r="F659" s="11"/>
      <c r="G659" s="11"/>
      <c r="H659" s="11"/>
    </row>
    <row r="660" spans="1:8" ht="15.75" hidden="1" customHeight="1" outlineLevel="2">
      <c r="B660" s="118" t="s">
        <v>58</v>
      </c>
      <c r="C660" s="111" t="s">
        <v>79</v>
      </c>
      <c r="D660" s="10"/>
      <c r="E660" s="11"/>
      <c r="F660" s="11"/>
      <c r="G660" s="11"/>
      <c r="H660" s="11"/>
    </row>
    <row r="661" spans="1:8" ht="15.75" hidden="1" customHeight="1" outlineLevel="2">
      <c r="B661" s="118" t="s">
        <v>58</v>
      </c>
      <c r="C661" s="111" t="s">
        <v>80</v>
      </c>
      <c r="D661" s="10">
        <v>2234</v>
      </c>
      <c r="E661" s="11">
        <v>336</v>
      </c>
      <c r="F661" s="11">
        <v>610</v>
      </c>
      <c r="G661" s="11">
        <v>660</v>
      </c>
      <c r="H661" s="11">
        <v>628</v>
      </c>
    </row>
    <row r="662" spans="1:8" ht="15.75" hidden="1" customHeight="1" outlineLevel="2">
      <c r="B662" s="118" t="s">
        <v>58</v>
      </c>
      <c r="C662" s="111" t="s">
        <v>81</v>
      </c>
      <c r="D662" s="10"/>
      <c r="E662" s="11"/>
      <c r="F662" s="11"/>
      <c r="G662" s="11"/>
      <c r="H662" s="11"/>
    </row>
    <row r="663" spans="1:8" ht="15.75" hidden="1" customHeight="1" outlineLevel="2">
      <c r="B663" s="118" t="s">
        <v>58</v>
      </c>
      <c r="C663" s="111" t="s">
        <v>82</v>
      </c>
      <c r="D663" s="10"/>
      <c r="E663" s="11"/>
      <c r="F663" s="11"/>
      <c r="G663" s="11"/>
      <c r="H663" s="11"/>
    </row>
    <row r="664" spans="1:8" ht="15.75" customHeight="1" outlineLevel="1" collapsed="1">
      <c r="A664" s="114">
        <v>1</v>
      </c>
      <c r="B664" s="121" t="s">
        <v>59</v>
      </c>
      <c r="C664" s="111">
        <v>0</v>
      </c>
      <c r="D664" s="10">
        <v>5823</v>
      </c>
      <c r="E664" s="120">
        <v>1095</v>
      </c>
      <c r="F664" s="120">
        <v>2008</v>
      </c>
      <c r="G664" s="120">
        <v>1308</v>
      </c>
      <c r="H664" s="120">
        <v>1412</v>
      </c>
    </row>
    <row r="665" spans="1:8" ht="15.75" hidden="1" customHeight="1" outlineLevel="2">
      <c r="B665" s="118" t="s">
        <v>141</v>
      </c>
      <c r="C665" s="111" t="s">
        <v>69</v>
      </c>
      <c r="D665" s="10">
        <v>900</v>
      </c>
      <c r="E665" s="129">
        <v>368</v>
      </c>
      <c r="F665" s="129">
        <v>532</v>
      </c>
      <c r="G665" s="11"/>
      <c r="H665" s="11"/>
    </row>
    <row r="666" spans="1:8" ht="15.75" hidden="1" customHeight="1" outlineLevel="2">
      <c r="B666" s="118" t="s">
        <v>141</v>
      </c>
      <c r="C666" s="111" t="s">
        <v>70</v>
      </c>
      <c r="D666" s="10"/>
      <c r="E666" s="11"/>
      <c r="F666" s="11"/>
      <c r="G666" s="11"/>
      <c r="H666" s="11"/>
    </row>
    <row r="667" spans="1:8" ht="15.75" hidden="1" customHeight="1" outlineLevel="2">
      <c r="B667" s="118" t="s">
        <v>141</v>
      </c>
      <c r="C667" s="111" t="s">
        <v>71</v>
      </c>
      <c r="D667" s="10"/>
      <c r="E667" s="11"/>
      <c r="F667" s="11"/>
      <c r="G667" s="11"/>
      <c r="H667" s="11"/>
    </row>
    <row r="668" spans="1:8" ht="15.75" hidden="1" customHeight="1" outlineLevel="2">
      <c r="B668" s="118" t="s">
        <v>141</v>
      </c>
      <c r="C668" s="111" t="s">
        <v>72</v>
      </c>
      <c r="D668" s="10"/>
      <c r="E668" s="11"/>
      <c r="F668" s="11"/>
      <c r="G668" s="11"/>
      <c r="H668" s="11"/>
    </row>
    <row r="669" spans="1:8" ht="15.75" hidden="1" customHeight="1" outlineLevel="2">
      <c r="B669" s="118" t="s">
        <v>141</v>
      </c>
      <c r="C669" s="111" t="s">
        <v>73</v>
      </c>
      <c r="D669" s="10"/>
      <c r="E669" s="11"/>
      <c r="F669" s="11"/>
      <c r="G669" s="11"/>
      <c r="H669" s="11"/>
    </row>
    <row r="670" spans="1:8" ht="15.75" hidden="1" customHeight="1" outlineLevel="2">
      <c r="B670" s="118" t="s">
        <v>141</v>
      </c>
      <c r="C670" s="111" t="s">
        <v>74</v>
      </c>
      <c r="D670" s="10"/>
      <c r="E670" s="11"/>
      <c r="F670" s="11"/>
      <c r="G670" s="11"/>
      <c r="H670" s="11"/>
    </row>
    <row r="671" spans="1:8" ht="15.75" hidden="1" customHeight="1" outlineLevel="2">
      <c r="B671" s="118" t="s">
        <v>141</v>
      </c>
      <c r="C671" s="111" t="s">
        <v>75</v>
      </c>
      <c r="D671" s="10"/>
      <c r="E671" s="11"/>
      <c r="F671" s="11"/>
      <c r="G671" s="11"/>
      <c r="H671" s="11"/>
    </row>
    <row r="672" spans="1:8" ht="15.75" hidden="1" customHeight="1" outlineLevel="2">
      <c r="B672" s="118" t="s">
        <v>141</v>
      </c>
      <c r="C672" s="111" t="s">
        <v>76</v>
      </c>
      <c r="D672" s="10"/>
      <c r="E672" s="11"/>
      <c r="F672" s="11"/>
      <c r="G672" s="11"/>
      <c r="H672" s="11"/>
    </row>
    <row r="673" spans="1:8" ht="15.75" hidden="1" customHeight="1" outlineLevel="2">
      <c r="B673" s="118" t="s">
        <v>141</v>
      </c>
      <c r="C673" s="111" t="s">
        <v>77</v>
      </c>
      <c r="D673" s="10"/>
      <c r="E673" s="11"/>
      <c r="F673" s="11"/>
      <c r="G673" s="11"/>
      <c r="H673" s="11"/>
    </row>
    <row r="674" spans="1:8" ht="15.75" hidden="1" customHeight="1" outlineLevel="2">
      <c r="B674" s="118" t="s">
        <v>141</v>
      </c>
      <c r="C674" s="111" t="s">
        <v>78</v>
      </c>
      <c r="D674" s="10"/>
      <c r="E674" s="11"/>
      <c r="F674" s="11"/>
      <c r="G674" s="11"/>
      <c r="H674" s="11"/>
    </row>
    <row r="675" spans="1:8" ht="15.75" hidden="1" customHeight="1" outlineLevel="2">
      <c r="B675" s="118" t="s">
        <v>141</v>
      </c>
      <c r="C675" s="111" t="s">
        <v>79</v>
      </c>
      <c r="D675" s="10"/>
      <c r="E675" s="11"/>
      <c r="F675" s="11"/>
      <c r="G675" s="11"/>
      <c r="H675" s="11"/>
    </row>
    <row r="676" spans="1:8" ht="15.75" hidden="1" customHeight="1" outlineLevel="2">
      <c r="B676" s="118" t="s">
        <v>141</v>
      </c>
      <c r="C676" s="111" t="s">
        <v>80</v>
      </c>
      <c r="D676" s="10"/>
      <c r="E676" s="11"/>
      <c r="F676" s="11"/>
      <c r="G676" s="11"/>
      <c r="H676" s="11"/>
    </row>
    <row r="677" spans="1:8" ht="15.75" hidden="1" customHeight="1" outlineLevel="2">
      <c r="B677" s="118" t="s">
        <v>141</v>
      </c>
      <c r="C677" s="111" t="s">
        <v>81</v>
      </c>
      <c r="D677" s="10"/>
      <c r="E677" s="11"/>
      <c r="F677" s="11"/>
      <c r="G677" s="11"/>
      <c r="H677" s="11"/>
    </row>
    <row r="678" spans="1:8" ht="15.75" hidden="1" customHeight="1" outlineLevel="2">
      <c r="B678" s="118" t="s">
        <v>141</v>
      </c>
      <c r="C678" s="111" t="s">
        <v>82</v>
      </c>
      <c r="D678" s="10"/>
      <c r="E678" s="11"/>
      <c r="F678" s="11"/>
      <c r="G678" s="11"/>
      <c r="H678" s="11"/>
    </row>
    <row r="679" spans="1:8" ht="15.75" customHeight="1" outlineLevel="1" collapsed="1">
      <c r="A679" s="114">
        <v>1</v>
      </c>
      <c r="B679" s="121" t="s">
        <v>142</v>
      </c>
      <c r="C679" s="111">
        <v>0</v>
      </c>
      <c r="D679" s="10">
        <v>900</v>
      </c>
      <c r="E679" s="130">
        <v>368</v>
      </c>
      <c r="F679" s="130">
        <v>532</v>
      </c>
      <c r="G679" s="120"/>
      <c r="H679" s="120"/>
    </row>
    <row r="680" spans="1:8" ht="15.75" hidden="1" customHeight="1" outlineLevel="2">
      <c r="B680" s="118" t="s">
        <v>143</v>
      </c>
      <c r="C680" s="111" t="s">
        <v>69</v>
      </c>
      <c r="D680" s="10">
        <v>3518</v>
      </c>
      <c r="E680" s="11"/>
      <c r="F680" s="11"/>
      <c r="G680" s="11">
        <v>1458</v>
      </c>
      <c r="H680" s="11">
        <v>2060</v>
      </c>
    </row>
    <row r="681" spans="1:8" ht="15.75" hidden="1" customHeight="1" outlineLevel="2">
      <c r="B681" s="118" t="s">
        <v>143</v>
      </c>
      <c r="C681" s="111" t="s">
        <v>70</v>
      </c>
      <c r="D681" s="10"/>
      <c r="E681" s="11"/>
      <c r="F681" s="11"/>
      <c r="G681" s="11"/>
      <c r="H681" s="11"/>
    </row>
    <row r="682" spans="1:8" ht="15.75" hidden="1" customHeight="1" outlineLevel="2">
      <c r="B682" s="118" t="s">
        <v>143</v>
      </c>
      <c r="C682" s="111" t="s">
        <v>71</v>
      </c>
      <c r="D682" s="10"/>
      <c r="E682" s="11"/>
      <c r="F682" s="11"/>
      <c r="G682" s="11"/>
      <c r="H682" s="11"/>
    </row>
    <row r="683" spans="1:8" ht="15.75" hidden="1" customHeight="1" outlineLevel="2">
      <c r="B683" s="118" t="s">
        <v>143</v>
      </c>
      <c r="C683" s="111" t="s">
        <v>72</v>
      </c>
      <c r="D683" s="10"/>
      <c r="E683" s="11"/>
      <c r="F683" s="11"/>
      <c r="G683" s="11"/>
      <c r="H683" s="11"/>
    </row>
    <row r="684" spans="1:8" ht="15.75" hidden="1" customHeight="1" outlineLevel="2">
      <c r="B684" s="118" t="s">
        <v>143</v>
      </c>
      <c r="C684" s="111" t="s">
        <v>73</v>
      </c>
      <c r="D684" s="10"/>
      <c r="E684" s="11"/>
      <c r="F684" s="11"/>
      <c r="G684" s="11"/>
      <c r="H684" s="11"/>
    </row>
    <row r="685" spans="1:8" ht="15.75" hidden="1" customHeight="1" outlineLevel="2">
      <c r="B685" s="118" t="s">
        <v>143</v>
      </c>
      <c r="C685" s="111" t="s">
        <v>74</v>
      </c>
      <c r="D685" s="10"/>
      <c r="E685" s="11"/>
      <c r="F685" s="11"/>
      <c r="G685" s="11"/>
      <c r="H685" s="11"/>
    </row>
    <row r="686" spans="1:8" ht="15.75" hidden="1" customHeight="1" outlineLevel="2">
      <c r="B686" s="118" t="s">
        <v>143</v>
      </c>
      <c r="C686" s="111" t="s">
        <v>75</v>
      </c>
      <c r="D686" s="10"/>
      <c r="E686" s="11"/>
      <c r="F686" s="11"/>
      <c r="G686" s="11"/>
      <c r="H686" s="11"/>
    </row>
    <row r="687" spans="1:8" ht="15.75" hidden="1" customHeight="1" outlineLevel="2">
      <c r="B687" s="118" t="s">
        <v>143</v>
      </c>
      <c r="C687" s="111" t="s">
        <v>76</v>
      </c>
      <c r="D687" s="10"/>
      <c r="E687" s="11"/>
      <c r="F687" s="11"/>
      <c r="G687" s="11"/>
      <c r="H687" s="11"/>
    </row>
    <row r="688" spans="1:8" ht="15.75" hidden="1" customHeight="1" outlineLevel="2">
      <c r="B688" s="118" t="s">
        <v>143</v>
      </c>
      <c r="C688" s="111" t="s">
        <v>77</v>
      </c>
      <c r="D688" s="10"/>
      <c r="E688" s="11"/>
      <c r="F688" s="11"/>
      <c r="G688" s="11"/>
      <c r="H688" s="11"/>
    </row>
    <row r="689" spans="1:8" ht="15.75" hidden="1" customHeight="1" outlineLevel="2">
      <c r="B689" s="118" t="s">
        <v>143</v>
      </c>
      <c r="C689" s="111" t="s">
        <v>78</v>
      </c>
      <c r="D689" s="10"/>
      <c r="E689" s="11"/>
      <c r="F689" s="11"/>
      <c r="G689" s="11"/>
      <c r="H689" s="11"/>
    </row>
    <row r="690" spans="1:8" ht="15.75" hidden="1" customHeight="1" outlineLevel="2">
      <c r="B690" s="118" t="s">
        <v>143</v>
      </c>
      <c r="C690" s="111" t="s">
        <v>79</v>
      </c>
      <c r="D690" s="10"/>
      <c r="E690" s="11"/>
      <c r="F690" s="11"/>
      <c r="G690" s="11"/>
      <c r="H690" s="11"/>
    </row>
    <row r="691" spans="1:8" ht="15.75" hidden="1" customHeight="1" outlineLevel="2">
      <c r="B691" s="118" t="s">
        <v>143</v>
      </c>
      <c r="C691" s="111" t="s">
        <v>80</v>
      </c>
      <c r="D691" s="10"/>
      <c r="E691" s="11"/>
      <c r="F691" s="11"/>
      <c r="G691" s="11"/>
      <c r="H691" s="11"/>
    </row>
    <row r="692" spans="1:8" ht="15.75" hidden="1" customHeight="1" outlineLevel="2">
      <c r="B692" s="118" t="s">
        <v>143</v>
      </c>
      <c r="C692" s="111" t="s">
        <v>81</v>
      </c>
      <c r="D692" s="10"/>
      <c r="E692" s="11"/>
      <c r="F692" s="11"/>
      <c r="G692" s="11"/>
      <c r="H692" s="11"/>
    </row>
    <row r="693" spans="1:8" ht="15.75" hidden="1" customHeight="1" outlineLevel="2">
      <c r="B693" s="118" t="s">
        <v>143</v>
      </c>
      <c r="C693" s="111" t="s">
        <v>82</v>
      </c>
      <c r="D693" s="10"/>
      <c r="E693" s="11"/>
      <c r="F693" s="11"/>
      <c r="G693" s="11"/>
      <c r="H693" s="11"/>
    </row>
    <row r="694" spans="1:8" ht="15.75" customHeight="1" outlineLevel="1" collapsed="1">
      <c r="A694" s="114">
        <v>1</v>
      </c>
      <c r="B694" s="121" t="s">
        <v>143</v>
      </c>
      <c r="C694" s="111">
        <v>0</v>
      </c>
      <c r="D694" s="10">
        <v>3518</v>
      </c>
      <c r="E694" s="120">
        <v>0</v>
      </c>
      <c r="F694" s="120">
        <v>0</v>
      </c>
      <c r="G694" s="120">
        <v>1458</v>
      </c>
      <c r="H694" s="120">
        <v>2060</v>
      </c>
    </row>
    <row r="695" spans="1:8" ht="15.75" hidden="1" customHeight="1" outlineLevel="2">
      <c r="B695" s="118" t="s">
        <v>144</v>
      </c>
      <c r="C695" s="111" t="s">
        <v>69</v>
      </c>
      <c r="D695" s="10">
        <v>400</v>
      </c>
      <c r="E695" s="11">
        <v>68</v>
      </c>
      <c r="F695" s="11">
        <v>115</v>
      </c>
      <c r="G695" s="11">
        <v>115</v>
      </c>
      <c r="H695" s="11">
        <v>102</v>
      </c>
    </row>
    <row r="696" spans="1:8" ht="15.75" hidden="1" customHeight="1" outlineLevel="2">
      <c r="B696" s="118" t="s">
        <v>144</v>
      </c>
      <c r="C696" s="111" t="s">
        <v>70</v>
      </c>
      <c r="D696" s="10"/>
      <c r="E696" s="11"/>
      <c r="F696" s="11"/>
      <c r="G696" s="11"/>
      <c r="H696" s="11"/>
    </row>
    <row r="697" spans="1:8" ht="15.75" hidden="1" customHeight="1" outlineLevel="2">
      <c r="B697" s="118" t="s">
        <v>144</v>
      </c>
      <c r="C697" s="111" t="s">
        <v>71</v>
      </c>
      <c r="D697" s="10"/>
      <c r="E697" s="11"/>
      <c r="F697" s="11"/>
      <c r="G697" s="11"/>
      <c r="H697" s="11"/>
    </row>
    <row r="698" spans="1:8" ht="15.75" hidden="1" customHeight="1" outlineLevel="2">
      <c r="B698" s="118" t="s">
        <v>144</v>
      </c>
      <c r="C698" s="111" t="s">
        <v>72</v>
      </c>
      <c r="D698" s="10">
        <v>2</v>
      </c>
      <c r="E698" s="11"/>
      <c r="F698" s="11">
        <v>1</v>
      </c>
      <c r="G698" s="11">
        <v>1</v>
      </c>
      <c r="H698" s="11"/>
    </row>
    <row r="699" spans="1:8" ht="15.75" hidden="1" customHeight="1" outlineLevel="2">
      <c r="B699" s="118" t="s">
        <v>144</v>
      </c>
      <c r="C699" s="111" t="s">
        <v>73</v>
      </c>
      <c r="D699" s="10">
        <v>3</v>
      </c>
      <c r="E699" s="11"/>
      <c r="F699" s="11">
        <v>1</v>
      </c>
      <c r="G699" s="11">
        <v>1</v>
      </c>
      <c r="H699" s="11">
        <v>1</v>
      </c>
    </row>
    <row r="700" spans="1:8" ht="15.75" hidden="1" customHeight="1" outlineLevel="2">
      <c r="B700" s="118" t="s">
        <v>144</v>
      </c>
      <c r="C700" s="111" t="s">
        <v>74</v>
      </c>
      <c r="D700" s="10"/>
      <c r="E700" s="11"/>
      <c r="F700" s="11"/>
      <c r="G700" s="11"/>
      <c r="H700" s="11"/>
    </row>
    <row r="701" spans="1:8" ht="15.75" hidden="1" customHeight="1" outlineLevel="2">
      <c r="B701" s="118" t="s">
        <v>144</v>
      </c>
      <c r="C701" s="111" t="s">
        <v>75</v>
      </c>
      <c r="D701" s="10"/>
      <c r="E701" s="11"/>
      <c r="F701" s="11"/>
      <c r="G701" s="11"/>
      <c r="H701" s="11"/>
    </row>
    <row r="702" spans="1:8" ht="15.75" hidden="1" customHeight="1" outlineLevel="2">
      <c r="B702" s="118" t="s">
        <v>144</v>
      </c>
      <c r="C702" s="111" t="s">
        <v>76</v>
      </c>
      <c r="D702" s="10"/>
      <c r="E702" s="11"/>
      <c r="F702" s="11"/>
      <c r="G702" s="11"/>
      <c r="H702" s="11"/>
    </row>
    <row r="703" spans="1:8" ht="15.75" hidden="1" customHeight="1" outlineLevel="2">
      <c r="B703" s="118" t="s">
        <v>144</v>
      </c>
      <c r="C703" s="111" t="s">
        <v>77</v>
      </c>
      <c r="D703" s="10">
        <v>14</v>
      </c>
      <c r="E703" s="11">
        <v>2</v>
      </c>
      <c r="F703" s="11">
        <v>4</v>
      </c>
      <c r="G703" s="11">
        <v>4</v>
      </c>
      <c r="H703" s="11">
        <v>4</v>
      </c>
    </row>
    <row r="704" spans="1:8" ht="15.75" hidden="1" customHeight="1" outlineLevel="2">
      <c r="B704" s="118" t="s">
        <v>144</v>
      </c>
      <c r="C704" s="111" t="s">
        <v>78</v>
      </c>
      <c r="D704" s="10"/>
      <c r="E704" s="11"/>
      <c r="F704" s="11"/>
      <c r="G704" s="11"/>
      <c r="H704" s="11"/>
    </row>
    <row r="705" spans="1:9" ht="31.5" hidden="1" customHeight="1" outlineLevel="2">
      <c r="B705" s="118" t="s">
        <v>144</v>
      </c>
      <c r="C705" s="111" t="s">
        <v>79</v>
      </c>
      <c r="D705" s="10">
        <v>163</v>
      </c>
      <c r="E705" s="11">
        <v>50</v>
      </c>
      <c r="F705" s="11">
        <v>49</v>
      </c>
      <c r="G705" s="11">
        <v>32</v>
      </c>
      <c r="H705" s="11">
        <v>32</v>
      </c>
    </row>
    <row r="706" spans="1:9" ht="23.25" hidden="1" customHeight="1" outlineLevel="2">
      <c r="B706" s="118" t="s">
        <v>144</v>
      </c>
      <c r="C706" s="111" t="s">
        <v>80</v>
      </c>
      <c r="D706" s="10">
        <v>362</v>
      </c>
      <c r="E706" s="11">
        <v>96</v>
      </c>
      <c r="F706" s="11">
        <v>96</v>
      </c>
      <c r="G706" s="11">
        <v>85</v>
      </c>
      <c r="H706" s="11">
        <v>85</v>
      </c>
    </row>
    <row r="707" spans="1:9" ht="15.75" hidden="1" customHeight="1" outlineLevel="2">
      <c r="B707" s="118" t="s">
        <v>144</v>
      </c>
      <c r="C707" s="111" t="s">
        <v>81</v>
      </c>
      <c r="D707" s="10"/>
      <c r="E707" s="11"/>
      <c r="F707" s="11"/>
      <c r="G707" s="11"/>
      <c r="H707" s="11"/>
    </row>
    <row r="708" spans="1:9" ht="15.75" hidden="1" customHeight="1" outlineLevel="2">
      <c r="B708" s="118" t="s">
        <v>144</v>
      </c>
      <c r="C708" s="111" t="s">
        <v>82</v>
      </c>
      <c r="D708" s="10"/>
      <c r="E708" s="11"/>
      <c r="F708" s="11"/>
      <c r="G708" s="11"/>
      <c r="H708" s="11"/>
    </row>
    <row r="709" spans="1:9" ht="15.75" customHeight="1" outlineLevel="1" collapsed="1">
      <c r="A709" s="114">
        <v>1</v>
      </c>
      <c r="B709" s="121" t="s">
        <v>145</v>
      </c>
      <c r="C709" s="111">
        <v>0</v>
      </c>
      <c r="D709" s="10">
        <v>944</v>
      </c>
      <c r="E709" s="120">
        <v>216</v>
      </c>
      <c r="F709" s="120">
        <v>266</v>
      </c>
      <c r="G709" s="120">
        <v>238</v>
      </c>
      <c r="H709" s="120">
        <v>224</v>
      </c>
    </row>
    <row r="710" spans="1:9" ht="15.75" hidden="1" customHeight="1" outlineLevel="2">
      <c r="B710" s="118" t="s">
        <v>63</v>
      </c>
      <c r="C710" s="111" t="s">
        <v>69</v>
      </c>
      <c r="D710" s="10"/>
      <c r="E710" s="11"/>
      <c r="F710" s="11"/>
      <c r="G710" s="11"/>
      <c r="H710" s="11"/>
    </row>
    <row r="711" spans="1:9" ht="15.75" hidden="1" customHeight="1" outlineLevel="2">
      <c r="B711" s="118" t="s">
        <v>63</v>
      </c>
      <c r="C711" s="111" t="s">
        <v>70</v>
      </c>
      <c r="D711" s="10"/>
      <c r="E711" s="11"/>
      <c r="F711" s="11"/>
      <c r="G711" s="11"/>
      <c r="H711" s="11"/>
    </row>
    <row r="712" spans="1:9" ht="15.75" hidden="1" customHeight="1" outlineLevel="2">
      <c r="B712" s="118" t="s">
        <v>63</v>
      </c>
      <c r="C712" s="111" t="s">
        <v>71</v>
      </c>
      <c r="D712" s="10"/>
      <c r="E712" s="11"/>
      <c r="F712" s="11"/>
      <c r="G712" s="11"/>
      <c r="H712" s="11"/>
    </row>
    <row r="713" spans="1:9" ht="15.75" hidden="1" customHeight="1" outlineLevel="2">
      <c r="B713" s="118" t="s">
        <v>63</v>
      </c>
      <c r="C713" s="111" t="s">
        <v>72</v>
      </c>
      <c r="D713" s="10"/>
      <c r="E713" s="11"/>
      <c r="F713" s="11"/>
      <c r="G713" s="11"/>
      <c r="H713" s="11"/>
    </row>
    <row r="714" spans="1:9" ht="15.75" hidden="1" customHeight="1" outlineLevel="2">
      <c r="B714" s="118" t="s">
        <v>63</v>
      </c>
      <c r="C714" s="111" t="s">
        <v>73</v>
      </c>
      <c r="D714" s="10"/>
      <c r="E714" s="11"/>
      <c r="F714" s="11"/>
      <c r="G714" s="11"/>
      <c r="H714" s="11"/>
      <c r="I714" s="122"/>
    </row>
    <row r="715" spans="1:9" ht="15.75" hidden="1" customHeight="1" outlineLevel="2">
      <c r="B715" s="118" t="s">
        <v>63</v>
      </c>
      <c r="C715" s="111" t="s">
        <v>74</v>
      </c>
      <c r="D715" s="10"/>
      <c r="E715" s="11"/>
      <c r="F715" s="11"/>
      <c r="G715" s="11"/>
      <c r="H715" s="11"/>
    </row>
    <row r="716" spans="1:9" ht="15.75" hidden="1" customHeight="1" outlineLevel="2">
      <c r="B716" s="118" t="s">
        <v>63</v>
      </c>
      <c r="C716" s="111" t="s">
        <v>75</v>
      </c>
      <c r="D716" s="10"/>
      <c r="E716" s="11"/>
      <c r="F716" s="11"/>
      <c r="G716" s="11"/>
      <c r="H716" s="11"/>
    </row>
    <row r="717" spans="1:9" ht="15.75" hidden="1" customHeight="1" outlineLevel="2">
      <c r="B717" s="118" t="s">
        <v>63</v>
      </c>
      <c r="C717" s="111" t="s">
        <v>76</v>
      </c>
      <c r="D717" s="10"/>
      <c r="E717" s="11"/>
      <c r="F717" s="11"/>
      <c r="G717" s="11"/>
      <c r="H717" s="11"/>
    </row>
    <row r="718" spans="1:9" ht="15.75" hidden="1" customHeight="1" outlineLevel="2">
      <c r="B718" s="118" t="s">
        <v>63</v>
      </c>
      <c r="C718" s="111" t="s">
        <v>77</v>
      </c>
      <c r="D718" s="10"/>
      <c r="E718" s="11"/>
      <c r="F718" s="11"/>
      <c r="G718" s="11"/>
      <c r="H718" s="11"/>
    </row>
    <row r="719" spans="1:9" ht="15.75" hidden="1" customHeight="1" outlineLevel="2">
      <c r="B719" s="118" t="s">
        <v>63</v>
      </c>
      <c r="C719" s="111" t="s">
        <v>78</v>
      </c>
      <c r="D719" s="10"/>
      <c r="E719" s="11"/>
      <c r="F719" s="11"/>
      <c r="G719" s="11"/>
      <c r="H719" s="11"/>
    </row>
    <row r="720" spans="1:9" ht="15.75" hidden="1" customHeight="1" outlineLevel="2">
      <c r="B720" s="118" t="s">
        <v>63</v>
      </c>
      <c r="C720" s="111" t="s">
        <v>79</v>
      </c>
      <c r="D720" s="10"/>
      <c r="E720" s="11"/>
      <c r="F720" s="11"/>
      <c r="G720" s="11"/>
      <c r="H720" s="11"/>
    </row>
    <row r="721" spans="1:8" ht="15.75" hidden="1" customHeight="1" outlineLevel="2">
      <c r="B721" s="118" t="s">
        <v>63</v>
      </c>
      <c r="C721" s="111" t="s">
        <v>80</v>
      </c>
      <c r="D721" s="10"/>
      <c r="E721" s="11"/>
      <c r="F721" s="11"/>
      <c r="G721" s="11"/>
      <c r="H721" s="11"/>
    </row>
    <row r="722" spans="1:8" ht="15.75" hidden="1" customHeight="1" outlineLevel="2">
      <c r="B722" s="118" t="s">
        <v>63</v>
      </c>
      <c r="C722" s="111" t="s">
        <v>81</v>
      </c>
      <c r="D722" s="10"/>
      <c r="E722" s="11"/>
      <c r="F722" s="11"/>
      <c r="G722" s="11"/>
      <c r="H722" s="11"/>
    </row>
    <row r="723" spans="1:8" ht="15.75" hidden="1" customHeight="1" outlineLevel="2">
      <c r="B723" s="123" t="s">
        <v>63</v>
      </c>
      <c r="C723" s="111" t="s">
        <v>82</v>
      </c>
      <c r="D723" s="12"/>
      <c r="E723" s="124"/>
      <c r="F723" s="124"/>
      <c r="G723" s="124"/>
      <c r="H723" s="124"/>
    </row>
    <row r="724" spans="1:8" ht="15.75" customHeight="1" outlineLevel="1" collapsed="1">
      <c r="A724" s="114">
        <v>1</v>
      </c>
      <c r="B724" s="121" t="s">
        <v>64</v>
      </c>
      <c r="C724" s="113">
        <v>0</v>
      </c>
      <c r="D724" s="10">
        <v>0</v>
      </c>
      <c r="E724" s="11">
        <v>0</v>
      </c>
      <c r="F724" s="11">
        <v>0</v>
      </c>
      <c r="G724" s="11">
        <v>0</v>
      </c>
      <c r="H724" s="11">
        <v>0</v>
      </c>
    </row>
    <row r="725" spans="1:8">
      <c r="A725" s="114">
        <v>1</v>
      </c>
      <c r="B725" s="121" t="s">
        <v>66</v>
      </c>
      <c r="C725" s="113">
        <v>0</v>
      </c>
      <c r="D725" s="10">
        <v>98544</v>
      </c>
      <c r="E725" s="130">
        <v>13919</v>
      </c>
      <c r="F725" s="130">
        <v>25946</v>
      </c>
      <c r="G725" s="130">
        <v>24673</v>
      </c>
      <c r="H725" s="130">
        <v>34006</v>
      </c>
    </row>
  </sheetData>
  <autoFilter ref="A4:I724"/>
  <mergeCells count="2">
    <mergeCell ref="B2:D2"/>
    <mergeCell ref="B3:D3"/>
  </mergeCells>
  <conditionalFormatting sqref="E4:H4">
    <cfRule type="expression" dxfId="142" priority="20">
      <formula>$C4=3</formula>
    </cfRule>
    <cfRule type="expression" dxfId="141" priority="21">
      <formula>$C4=2</formula>
    </cfRule>
  </conditionalFormatting>
  <conditionalFormatting sqref="A1:XFD1048576">
    <cfRule type="expression" dxfId="140" priority="19">
      <formula>$A1=1</formula>
    </cfRule>
  </conditionalFormatting>
  <conditionalFormatting sqref="H1">
    <cfRule type="expression" dxfId="139" priority="4">
      <formula>$B1=3</formula>
    </cfRule>
    <cfRule type="expression" dxfId="138" priority="5">
      <formula>$B1=2</formula>
    </cfRule>
    <cfRule type="expression" dxfId="137" priority="6">
      <formula>$B1=1</formula>
    </cfRule>
  </conditionalFormatting>
  <conditionalFormatting sqref="E665:F665">
    <cfRule type="expression" dxfId="6" priority="3">
      <formula>$A665=1</formula>
    </cfRule>
  </conditionalFormatting>
  <conditionalFormatting sqref="E679:F679">
    <cfRule type="expression" dxfId="3" priority="2">
      <formula>$A679=1</formula>
    </cfRule>
  </conditionalFormatting>
  <conditionalFormatting sqref="E725:H725">
    <cfRule type="expression" dxfId="1" priority="1">
      <formula>$A725=1</formula>
    </cfRule>
  </conditionalFormatting>
  <pageMargins left="0.11811023622047245" right="0.11811023622047245" top="0.35433070866141736" bottom="0" header="0.31496062992125984" footer="0.31496062992125984"/>
  <pageSetup paperSize="9" scale="68" fitToHeight="2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99"/>
    <pageSetUpPr fitToPage="1"/>
  </sheetPr>
  <dimension ref="A1:H1196"/>
  <sheetViews>
    <sheetView zoomScaleNormal="100" zoomScaleSheetLayoutView="85" workbookViewId="0">
      <pane xSplit="2" ySplit="5" topLeftCell="C6" activePane="bottomRight" state="frozen"/>
      <selection activeCell="H50" sqref="H50"/>
      <selection pane="topRight" activeCell="H50" sqref="H50"/>
      <selection pane="bottomLeft" activeCell="H50" sqref="H50"/>
      <selection pane="bottomRight" activeCell="Q4" sqref="Q4"/>
    </sheetView>
  </sheetViews>
  <sheetFormatPr defaultColWidth="0" defaultRowHeight="15"/>
  <cols>
    <col min="1" max="1" width="5" style="60" hidden="1" customWidth="1"/>
    <col min="2" max="2" width="56" style="61" customWidth="1"/>
    <col min="3" max="3" width="19" style="62" customWidth="1"/>
    <col min="4" max="4" width="12.42578125" style="62" hidden="1" customWidth="1"/>
    <col min="5" max="8" width="16.28515625" style="62" customWidth="1"/>
    <col min="9" max="9" width="9.140625" style="63" customWidth="1"/>
    <col min="10" max="10" width="15.28515625" style="63" customWidth="1"/>
    <col min="11" max="19" width="9.140625" style="63" customWidth="1"/>
    <col min="20" max="22" width="14.85546875" style="63" customWidth="1"/>
    <col min="23" max="25" width="0" style="63" hidden="1" customWidth="1"/>
    <col min="26" max="26" width="12.7109375" style="63" customWidth="1"/>
    <col min="27" max="27" width="14.85546875" style="63" customWidth="1"/>
    <col min="28" max="28" width="12.7109375" style="63" customWidth="1"/>
    <col min="29" max="29" width="12.42578125" style="63" customWidth="1"/>
    <col min="30" max="30" width="13.140625" style="63" customWidth="1"/>
    <col min="31" max="32" width="12.42578125" style="63" customWidth="1"/>
    <col min="33" max="36" width="12.7109375" style="63" customWidth="1"/>
    <col min="37" max="37" width="14.85546875" style="63" customWidth="1"/>
    <col min="38" max="38" width="12.7109375" style="63" customWidth="1"/>
    <col min="39" max="39" width="14.85546875" style="63" customWidth="1"/>
    <col min="40" max="43" width="12.7109375" style="63" customWidth="1"/>
    <col min="44" max="44" width="14.85546875" style="63" customWidth="1"/>
    <col min="45" max="46" width="12.7109375" style="63" customWidth="1"/>
    <col min="47" max="47" width="14.85546875" style="63" customWidth="1"/>
    <col min="48" max="48" width="12.7109375" style="63" customWidth="1"/>
    <col min="49" max="63" width="0" style="63" hidden="1"/>
    <col min="64" max="64" width="9.140625" style="63" customWidth="1"/>
    <col min="65" max="65" width="12" style="63" customWidth="1"/>
    <col min="66" max="66" width="66.28515625" style="63" customWidth="1"/>
    <col min="67" max="73" width="0" style="63" hidden="1" customWidth="1"/>
    <col min="74" max="74" width="15.140625" style="63" customWidth="1"/>
    <col min="75" max="75" width="0" style="63" hidden="1" customWidth="1"/>
    <col min="76" max="76" width="16.5703125" style="63" customWidth="1"/>
    <col min="77" max="80" width="0" style="63" hidden="1" customWidth="1"/>
    <col min="81" max="265" width="9.140625" style="63" customWidth="1"/>
    <col min="266" max="266" width="68.28515625" style="63" customWidth="1"/>
    <col min="267" max="275" width="0" style="63" hidden="1" customWidth="1"/>
    <col min="276" max="278" width="14.85546875" style="63" customWidth="1"/>
    <col min="279" max="281" width="0" style="63" hidden="1" customWidth="1"/>
    <col min="282" max="282" width="12.7109375" style="63" customWidth="1"/>
    <col min="283" max="283" width="14.85546875" style="63" customWidth="1"/>
    <col min="284" max="284" width="12.7109375" style="63" customWidth="1"/>
    <col min="285" max="285" width="12.42578125" style="63" customWidth="1"/>
    <col min="286" max="286" width="13.140625" style="63" customWidth="1"/>
    <col min="287" max="288" width="12.42578125" style="63" customWidth="1"/>
    <col min="289" max="292" width="12.7109375" style="63" customWidth="1"/>
    <col min="293" max="293" width="14.85546875" style="63" customWidth="1"/>
    <col min="294" max="294" width="12.7109375" style="63" customWidth="1"/>
    <col min="295" max="295" width="14.85546875" style="63" customWidth="1"/>
    <col min="296" max="299" width="12.7109375" style="63" customWidth="1"/>
    <col min="300" max="300" width="14.85546875" style="63" customWidth="1"/>
    <col min="301" max="302" width="12.7109375" style="63" customWidth="1"/>
    <col min="303" max="303" width="14.85546875" style="63" customWidth="1"/>
    <col min="304" max="304" width="12.7109375" style="63" customWidth="1"/>
    <col min="305" max="319" width="0" style="63" hidden="1"/>
    <col min="320" max="320" width="9.140625" style="63" customWidth="1"/>
    <col min="321" max="321" width="12" style="63" customWidth="1"/>
    <col min="322" max="322" width="66.28515625" style="63" customWidth="1"/>
    <col min="323" max="329" width="0" style="63" hidden="1" customWidth="1"/>
    <col min="330" max="330" width="15.140625" style="63" customWidth="1"/>
    <col min="331" max="331" width="0" style="63" hidden="1" customWidth="1"/>
    <col min="332" max="332" width="16.5703125" style="63" customWidth="1"/>
    <col min="333" max="336" width="0" style="63" hidden="1" customWidth="1"/>
    <col min="337" max="521" width="9.140625" style="63" customWidth="1"/>
    <col min="522" max="522" width="68.28515625" style="63" customWidth="1"/>
    <col min="523" max="531" width="0" style="63" hidden="1" customWidth="1"/>
    <col min="532" max="534" width="14.85546875" style="63" customWidth="1"/>
    <col min="535" max="537" width="0" style="63" hidden="1" customWidth="1"/>
    <col min="538" max="538" width="12.7109375" style="63" customWidth="1"/>
    <col min="539" max="539" width="14.85546875" style="63" customWidth="1"/>
    <col min="540" max="540" width="12.7109375" style="63" customWidth="1"/>
    <col min="541" max="541" width="12.42578125" style="63" customWidth="1"/>
    <col min="542" max="542" width="13.140625" style="63" customWidth="1"/>
    <col min="543" max="544" width="12.42578125" style="63" customWidth="1"/>
    <col min="545" max="548" width="12.7109375" style="63" customWidth="1"/>
    <col min="549" max="549" width="14.85546875" style="63" customWidth="1"/>
    <col min="550" max="550" width="12.7109375" style="63" customWidth="1"/>
    <col min="551" max="551" width="14.85546875" style="63" customWidth="1"/>
    <col min="552" max="555" width="12.7109375" style="63" customWidth="1"/>
    <col min="556" max="556" width="14.85546875" style="63" customWidth="1"/>
    <col min="557" max="558" width="12.7109375" style="63" customWidth="1"/>
    <col min="559" max="559" width="14.85546875" style="63" customWidth="1"/>
    <col min="560" max="560" width="12.7109375" style="63" customWidth="1"/>
    <col min="561" max="575" width="0" style="63" hidden="1"/>
    <col min="576" max="576" width="9.140625" style="63" customWidth="1"/>
    <col min="577" max="577" width="12" style="63" customWidth="1"/>
    <col min="578" max="578" width="66.28515625" style="63" customWidth="1"/>
    <col min="579" max="585" width="0" style="63" hidden="1" customWidth="1"/>
    <col min="586" max="586" width="15.140625" style="63" customWidth="1"/>
    <col min="587" max="587" width="0" style="63" hidden="1" customWidth="1"/>
    <col min="588" max="588" width="16.5703125" style="63" customWidth="1"/>
    <col min="589" max="592" width="0" style="63" hidden="1" customWidth="1"/>
    <col min="593" max="777" width="9.140625" style="63" customWidth="1"/>
    <col min="778" max="778" width="68.28515625" style="63" customWidth="1"/>
    <col min="779" max="787" width="0" style="63" hidden="1" customWidth="1"/>
    <col min="788" max="790" width="14.85546875" style="63" customWidth="1"/>
    <col min="791" max="793" width="0" style="63" hidden="1" customWidth="1"/>
    <col min="794" max="794" width="12.7109375" style="63" customWidth="1"/>
    <col min="795" max="795" width="14.85546875" style="63" customWidth="1"/>
    <col min="796" max="796" width="12.7109375" style="63" customWidth="1"/>
    <col min="797" max="797" width="12.42578125" style="63" customWidth="1"/>
    <col min="798" max="798" width="13.140625" style="63" customWidth="1"/>
    <col min="799" max="800" width="12.42578125" style="63" customWidth="1"/>
    <col min="801" max="804" width="12.7109375" style="63" customWidth="1"/>
    <col min="805" max="805" width="14.85546875" style="63" customWidth="1"/>
    <col min="806" max="806" width="12.7109375" style="63" customWidth="1"/>
    <col min="807" max="807" width="14.85546875" style="63" customWidth="1"/>
    <col min="808" max="811" width="12.7109375" style="63" customWidth="1"/>
    <col min="812" max="812" width="14.85546875" style="63" customWidth="1"/>
    <col min="813" max="814" width="12.7109375" style="63" customWidth="1"/>
    <col min="815" max="815" width="14.85546875" style="63" customWidth="1"/>
    <col min="816" max="816" width="12.7109375" style="63" customWidth="1"/>
    <col min="817" max="831" width="0" style="63" hidden="1"/>
    <col min="832" max="832" width="9.140625" style="63" customWidth="1"/>
    <col min="833" max="833" width="12" style="63" customWidth="1"/>
    <col min="834" max="834" width="66.28515625" style="63" customWidth="1"/>
    <col min="835" max="841" width="0" style="63" hidden="1" customWidth="1"/>
    <col min="842" max="842" width="15.140625" style="63" customWidth="1"/>
    <col min="843" max="843" width="0" style="63" hidden="1" customWidth="1"/>
    <col min="844" max="844" width="16.5703125" style="63" customWidth="1"/>
    <col min="845" max="848" width="0" style="63" hidden="1" customWidth="1"/>
    <col min="849" max="1033" width="9.140625" style="63" customWidth="1"/>
    <col min="1034" max="1034" width="68.28515625" style="63" customWidth="1"/>
    <col min="1035" max="1043" width="0" style="63" hidden="1" customWidth="1"/>
    <col min="1044" max="1046" width="14.85546875" style="63" customWidth="1"/>
    <col min="1047" max="1049" width="0" style="63" hidden="1" customWidth="1"/>
    <col min="1050" max="1050" width="12.7109375" style="63" customWidth="1"/>
    <col min="1051" max="1051" width="14.85546875" style="63" customWidth="1"/>
    <col min="1052" max="1052" width="12.7109375" style="63" customWidth="1"/>
    <col min="1053" max="1053" width="12.42578125" style="63" customWidth="1"/>
    <col min="1054" max="1054" width="13.140625" style="63" customWidth="1"/>
    <col min="1055" max="1056" width="12.42578125" style="63" customWidth="1"/>
    <col min="1057" max="1060" width="12.7109375" style="63" customWidth="1"/>
    <col min="1061" max="1061" width="14.85546875" style="63" customWidth="1"/>
    <col min="1062" max="1062" width="12.7109375" style="63" customWidth="1"/>
    <col min="1063" max="1063" width="14.85546875" style="63" customWidth="1"/>
    <col min="1064" max="1067" width="12.7109375" style="63" customWidth="1"/>
    <col min="1068" max="1068" width="14.85546875" style="63" customWidth="1"/>
    <col min="1069" max="1070" width="12.7109375" style="63" customWidth="1"/>
    <col min="1071" max="1071" width="14.85546875" style="63" customWidth="1"/>
    <col min="1072" max="1072" width="12.7109375" style="63" customWidth="1"/>
    <col min="1073" max="1087" width="0" style="63" hidden="1"/>
    <col min="1088" max="1088" width="9.140625" style="63" customWidth="1"/>
    <col min="1089" max="1089" width="12" style="63" customWidth="1"/>
    <col min="1090" max="1090" width="66.28515625" style="63" customWidth="1"/>
    <col min="1091" max="1097" width="0" style="63" hidden="1" customWidth="1"/>
    <col min="1098" max="1098" width="15.140625" style="63" customWidth="1"/>
    <col min="1099" max="1099" width="0" style="63" hidden="1" customWidth="1"/>
    <col min="1100" max="1100" width="16.5703125" style="63" customWidth="1"/>
    <col min="1101" max="1104" width="0" style="63" hidden="1" customWidth="1"/>
    <col min="1105" max="1289" width="9.140625" style="63" customWidth="1"/>
    <col min="1290" max="1290" width="68.28515625" style="63" customWidth="1"/>
    <col min="1291" max="1299" width="0" style="63" hidden="1" customWidth="1"/>
    <col min="1300" max="1302" width="14.85546875" style="63" customWidth="1"/>
    <col min="1303" max="1305" width="0" style="63" hidden="1" customWidth="1"/>
    <col min="1306" max="1306" width="12.7109375" style="63" customWidth="1"/>
    <col min="1307" max="1307" width="14.85546875" style="63" customWidth="1"/>
    <col min="1308" max="1308" width="12.7109375" style="63" customWidth="1"/>
    <col min="1309" max="1309" width="12.42578125" style="63" customWidth="1"/>
    <col min="1310" max="1310" width="13.140625" style="63" customWidth="1"/>
    <col min="1311" max="1312" width="12.42578125" style="63" customWidth="1"/>
    <col min="1313" max="1316" width="12.7109375" style="63" customWidth="1"/>
    <col min="1317" max="1317" width="14.85546875" style="63" customWidth="1"/>
    <col min="1318" max="1318" width="12.7109375" style="63" customWidth="1"/>
    <col min="1319" max="1319" width="14.85546875" style="63" customWidth="1"/>
    <col min="1320" max="1323" width="12.7109375" style="63" customWidth="1"/>
    <col min="1324" max="1324" width="14.85546875" style="63" customWidth="1"/>
    <col min="1325" max="1326" width="12.7109375" style="63" customWidth="1"/>
    <col min="1327" max="1327" width="14.85546875" style="63" customWidth="1"/>
    <col min="1328" max="1328" width="12.7109375" style="63" customWidth="1"/>
    <col min="1329" max="1343" width="0" style="63" hidden="1"/>
    <col min="1344" max="1344" width="9.140625" style="63" customWidth="1"/>
    <col min="1345" max="1345" width="12" style="63" customWidth="1"/>
    <col min="1346" max="1346" width="66.28515625" style="63" customWidth="1"/>
    <col min="1347" max="1353" width="0" style="63" hidden="1" customWidth="1"/>
    <col min="1354" max="1354" width="15.140625" style="63" customWidth="1"/>
    <col min="1355" max="1355" width="0" style="63" hidden="1" customWidth="1"/>
    <col min="1356" max="1356" width="16.5703125" style="63" customWidth="1"/>
    <col min="1357" max="1360" width="0" style="63" hidden="1" customWidth="1"/>
    <col min="1361" max="1545" width="9.140625" style="63" customWidth="1"/>
    <col min="1546" max="1546" width="68.28515625" style="63" customWidth="1"/>
    <col min="1547" max="1555" width="0" style="63" hidden="1" customWidth="1"/>
    <col min="1556" max="1558" width="14.85546875" style="63" customWidth="1"/>
    <col min="1559" max="1561" width="0" style="63" hidden="1" customWidth="1"/>
    <col min="1562" max="1562" width="12.7109375" style="63" customWidth="1"/>
    <col min="1563" max="1563" width="14.85546875" style="63" customWidth="1"/>
    <col min="1564" max="1564" width="12.7109375" style="63" customWidth="1"/>
    <col min="1565" max="1565" width="12.42578125" style="63" customWidth="1"/>
    <col min="1566" max="1566" width="13.140625" style="63" customWidth="1"/>
    <col min="1567" max="1568" width="12.42578125" style="63" customWidth="1"/>
    <col min="1569" max="1572" width="12.7109375" style="63" customWidth="1"/>
    <col min="1573" max="1573" width="14.85546875" style="63" customWidth="1"/>
    <col min="1574" max="1574" width="12.7109375" style="63" customWidth="1"/>
    <col min="1575" max="1575" width="14.85546875" style="63" customWidth="1"/>
    <col min="1576" max="1579" width="12.7109375" style="63" customWidth="1"/>
    <col min="1580" max="1580" width="14.85546875" style="63" customWidth="1"/>
    <col min="1581" max="1582" width="12.7109375" style="63" customWidth="1"/>
    <col min="1583" max="1583" width="14.85546875" style="63" customWidth="1"/>
    <col min="1584" max="1584" width="12.7109375" style="63" customWidth="1"/>
    <col min="1585" max="1599" width="0" style="63" hidden="1"/>
    <col min="1600" max="1600" width="9.140625" style="63" customWidth="1"/>
    <col min="1601" max="1601" width="12" style="63" customWidth="1"/>
    <col min="1602" max="1602" width="66.28515625" style="63" customWidth="1"/>
    <col min="1603" max="1609" width="0" style="63" hidden="1" customWidth="1"/>
    <col min="1610" max="1610" width="15.140625" style="63" customWidth="1"/>
    <col min="1611" max="1611" width="0" style="63" hidden="1" customWidth="1"/>
    <col min="1612" max="1612" width="16.5703125" style="63" customWidth="1"/>
    <col min="1613" max="1616" width="0" style="63" hidden="1" customWidth="1"/>
    <col min="1617" max="1801" width="9.140625" style="63" customWidth="1"/>
    <col min="1802" max="1802" width="68.28515625" style="63" customWidth="1"/>
    <col min="1803" max="1811" width="0" style="63" hidden="1" customWidth="1"/>
    <col min="1812" max="1814" width="14.85546875" style="63" customWidth="1"/>
    <col min="1815" max="1817" width="0" style="63" hidden="1" customWidth="1"/>
    <col min="1818" max="1818" width="12.7109375" style="63" customWidth="1"/>
    <col min="1819" max="1819" width="14.85546875" style="63" customWidth="1"/>
    <col min="1820" max="1820" width="12.7109375" style="63" customWidth="1"/>
    <col min="1821" max="1821" width="12.42578125" style="63" customWidth="1"/>
    <col min="1822" max="1822" width="13.140625" style="63" customWidth="1"/>
    <col min="1823" max="1824" width="12.42578125" style="63" customWidth="1"/>
    <col min="1825" max="1828" width="12.7109375" style="63" customWidth="1"/>
    <col min="1829" max="1829" width="14.85546875" style="63" customWidth="1"/>
    <col min="1830" max="1830" width="12.7109375" style="63" customWidth="1"/>
    <col min="1831" max="1831" width="14.85546875" style="63" customWidth="1"/>
    <col min="1832" max="1835" width="12.7109375" style="63" customWidth="1"/>
    <col min="1836" max="1836" width="14.85546875" style="63" customWidth="1"/>
    <col min="1837" max="1838" width="12.7109375" style="63" customWidth="1"/>
    <col min="1839" max="1839" width="14.85546875" style="63" customWidth="1"/>
    <col min="1840" max="1840" width="12.7109375" style="63" customWidth="1"/>
    <col min="1841" max="1855" width="0" style="63" hidden="1"/>
    <col min="1856" max="1856" width="9.140625" style="63" customWidth="1"/>
    <col min="1857" max="1857" width="12" style="63" customWidth="1"/>
    <col min="1858" max="1858" width="66.28515625" style="63" customWidth="1"/>
    <col min="1859" max="1865" width="0" style="63" hidden="1" customWidth="1"/>
    <col min="1866" max="1866" width="15.140625" style="63" customWidth="1"/>
    <col min="1867" max="1867" width="0" style="63" hidden="1" customWidth="1"/>
    <col min="1868" max="1868" width="16.5703125" style="63" customWidth="1"/>
    <col min="1869" max="1872" width="0" style="63" hidden="1" customWidth="1"/>
    <col min="1873" max="2057" width="9.140625" style="63" customWidth="1"/>
    <col min="2058" max="2058" width="68.28515625" style="63" customWidth="1"/>
    <col min="2059" max="2067" width="0" style="63" hidden="1" customWidth="1"/>
    <col min="2068" max="2070" width="14.85546875" style="63" customWidth="1"/>
    <col min="2071" max="2073" width="0" style="63" hidden="1" customWidth="1"/>
    <col min="2074" max="2074" width="12.7109375" style="63" customWidth="1"/>
    <col min="2075" max="2075" width="14.85546875" style="63" customWidth="1"/>
    <col min="2076" max="2076" width="12.7109375" style="63" customWidth="1"/>
    <col min="2077" max="2077" width="12.42578125" style="63" customWidth="1"/>
    <col min="2078" max="2078" width="13.140625" style="63" customWidth="1"/>
    <col min="2079" max="2080" width="12.42578125" style="63" customWidth="1"/>
    <col min="2081" max="2084" width="12.7109375" style="63" customWidth="1"/>
    <col min="2085" max="2085" width="14.85546875" style="63" customWidth="1"/>
    <col min="2086" max="2086" width="12.7109375" style="63" customWidth="1"/>
    <col min="2087" max="2087" width="14.85546875" style="63" customWidth="1"/>
    <col min="2088" max="2091" width="12.7109375" style="63" customWidth="1"/>
    <col min="2092" max="2092" width="14.85546875" style="63" customWidth="1"/>
    <col min="2093" max="2094" width="12.7109375" style="63" customWidth="1"/>
    <col min="2095" max="2095" width="14.85546875" style="63" customWidth="1"/>
    <col min="2096" max="2096" width="12.7109375" style="63" customWidth="1"/>
    <col min="2097" max="2111" width="0" style="63" hidden="1"/>
    <col min="2112" max="2112" width="9.140625" style="63" customWidth="1"/>
    <col min="2113" max="2113" width="12" style="63" customWidth="1"/>
    <col min="2114" max="2114" width="66.28515625" style="63" customWidth="1"/>
    <col min="2115" max="2121" width="0" style="63" hidden="1" customWidth="1"/>
    <col min="2122" max="2122" width="15.140625" style="63" customWidth="1"/>
    <col min="2123" max="2123" width="0" style="63" hidden="1" customWidth="1"/>
    <col min="2124" max="2124" width="16.5703125" style="63" customWidth="1"/>
    <col min="2125" max="2128" width="0" style="63" hidden="1" customWidth="1"/>
    <col min="2129" max="2313" width="9.140625" style="63" customWidth="1"/>
    <col min="2314" max="2314" width="68.28515625" style="63" customWidth="1"/>
    <col min="2315" max="2323" width="0" style="63" hidden="1" customWidth="1"/>
    <col min="2324" max="2326" width="14.85546875" style="63" customWidth="1"/>
    <col min="2327" max="2329" width="0" style="63" hidden="1" customWidth="1"/>
    <col min="2330" max="2330" width="12.7109375" style="63" customWidth="1"/>
    <col min="2331" max="2331" width="14.85546875" style="63" customWidth="1"/>
    <col min="2332" max="2332" width="12.7109375" style="63" customWidth="1"/>
    <col min="2333" max="2333" width="12.42578125" style="63" customWidth="1"/>
    <col min="2334" max="2334" width="13.140625" style="63" customWidth="1"/>
    <col min="2335" max="2336" width="12.42578125" style="63" customWidth="1"/>
    <col min="2337" max="2340" width="12.7109375" style="63" customWidth="1"/>
    <col min="2341" max="2341" width="14.85546875" style="63" customWidth="1"/>
    <col min="2342" max="2342" width="12.7109375" style="63" customWidth="1"/>
    <col min="2343" max="2343" width="14.85546875" style="63" customWidth="1"/>
    <col min="2344" max="2347" width="12.7109375" style="63" customWidth="1"/>
    <col min="2348" max="2348" width="14.85546875" style="63" customWidth="1"/>
    <col min="2349" max="2350" width="12.7109375" style="63" customWidth="1"/>
    <col min="2351" max="2351" width="14.85546875" style="63" customWidth="1"/>
    <col min="2352" max="2352" width="12.7109375" style="63" customWidth="1"/>
    <col min="2353" max="2367" width="0" style="63" hidden="1"/>
    <col min="2368" max="2368" width="9.140625" style="63" customWidth="1"/>
    <col min="2369" max="2369" width="12" style="63" customWidth="1"/>
    <col min="2370" max="2370" width="66.28515625" style="63" customWidth="1"/>
    <col min="2371" max="2377" width="0" style="63" hidden="1" customWidth="1"/>
    <col min="2378" max="2378" width="15.140625" style="63" customWidth="1"/>
    <col min="2379" max="2379" width="0" style="63" hidden="1" customWidth="1"/>
    <col min="2380" max="2380" width="16.5703125" style="63" customWidth="1"/>
    <col min="2381" max="2384" width="0" style="63" hidden="1" customWidth="1"/>
    <col min="2385" max="2569" width="9.140625" style="63" customWidth="1"/>
    <col min="2570" max="2570" width="68.28515625" style="63" customWidth="1"/>
    <col min="2571" max="2579" width="0" style="63" hidden="1" customWidth="1"/>
    <col min="2580" max="2582" width="14.85546875" style="63" customWidth="1"/>
    <col min="2583" max="2585" width="0" style="63" hidden="1" customWidth="1"/>
    <col min="2586" max="2586" width="12.7109375" style="63" customWidth="1"/>
    <col min="2587" max="2587" width="14.85546875" style="63" customWidth="1"/>
    <col min="2588" max="2588" width="12.7109375" style="63" customWidth="1"/>
    <col min="2589" max="2589" width="12.42578125" style="63" customWidth="1"/>
    <col min="2590" max="2590" width="13.140625" style="63" customWidth="1"/>
    <col min="2591" max="2592" width="12.42578125" style="63" customWidth="1"/>
    <col min="2593" max="2596" width="12.7109375" style="63" customWidth="1"/>
    <col min="2597" max="2597" width="14.85546875" style="63" customWidth="1"/>
    <col min="2598" max="2598" width="12.7109375" style="63" customWidth="1"/>
    <col min="2599" max="2599" width="14.85546875" style="63" customWidth="1"/>
    <col min="2600" max="2603" width="12.7109375" style="63" customWidth="1"/>
    <col min="2604" max="2604" width="14.85546875" style="63" customWidth="1"/>
    <col min="2605" max="2606" width="12.7109375" style="63" customWidth="1"/>
    <col min="2607" max="2607" width="14.85546875" style="63" customWidth="1"/>
    <col min="2608" max="2608" width="12.7109375" style="63" customWidth="1"/>
    <col min="2609" max="2623" width="0" style="63" hidden="1"/>
    <col min="2624" max="2624" width="9.140625" style="63" customWidth="1"/>
    <col min="2625" max="2625" width="12" style="63" customWidth="1"/>
    <col min="2626" max="2626" width="66.28515625" style="63" customWidth="1"/>
    <col min="2627" max="2633" width="0" style="63" hidden="1" customWidth="1"/>
    <col min="2634" max="2634" width="15.140625" style="63" customWidth="1"/>
    <col min="2635" max="2635" width="0" style="63" hidden="1" customWidth="1"/>
    <col min="2636" max="2636" width="16.5703125" style="63" customWidth="1"/>
    <col min="2637" max="2640" width="0" style="63" hidden="1" customWidth="1"/>
    <col min="2641" max="2825" width="9.140625" style="63" customWidth="1"/>
    <col min="2826" max="2826" width="68.28515625" style="63" customWidth="1"/>
    <col min="2827" max="2835" width="0" style="63" hidden="1" customWidth="1"/>
    <col min="2836" max="2838" width="14.85546875" style="63" customWidth="1"/>
    <col min="2839" max="2841" width="0" style="63" hidden="1" customWidth="1"/>
    <col min="2842" max="2842" width="12.7109375" style="63" customWidth="1"/>
    <col min="2843" max="2843" width="14.85546875" style="63" customWidth="1"/>
    <col min="2844" max="2844" width="12.7109375" style="63" customWidth="1"/>
    <col min="2845" max="2845" width="12.42578125" style="63" customWidth="1"/>
    <col min="2846" max="2846" width="13.140625" style="63" customWidth="1"/>
    <col min="2847" max="2848" width="12.42578125" style="63" customWidth="1"/>
    <col min="2849" max="2852" width="12.7109375" style="63" customWidth="1"/>
    <col min="2853" max="2853" width="14.85546875" style="63" customWidth="1"/>
    <col min="2854" max="2854" width="12.7109375" style="63" customWidth="1"/>
    <col min="2855" max="2855" width="14.85546875" style="63" customWidth="1"/>
    <col min="2856" max="2859" width="12.7109375" style="63" customWidth="1"/>
    <col min="2860" max="2860" width="14.85546875" style="63" customWidth="1"/>
    <col min="2861" max="2862" width="12.7109375" style="63" customWidth="1"/>
    <col min="2863" max="2863" width="14.85546875" style="63" customWidth="1"/>
    <col min="2864" max="2864" width="12.7109375" style="63" customWidth="1"/>
    <col min="2865" max="2879" width="0" style="63" hidden="1"/>
    <col min="2880" max="2880" width="9.140625" style="63" customWidth="1"/>
    <col min="2881" max="2881" width="12" style="63" customWidth="1"/>
    <col min="2882" max="2882" width="66.28515625" style="63" customWidth="1"/>
    <col min="2883" max="2889" width="0" style="63" hidden="1" customWidth="1"/>
    <col min="2890" max="2890" width="15.140625" style="63" customWidth="1"/>
    <col min="2891" max="2891" width="0" style="63" hidden="1" customWidth="1"/>
    <col min="2892" max="2892" width="16.5703125" style="63" customWidth="1"/>
    <col min="2893" max="2896" width="0" style="63" hidden="1" customWidth="1"/>
    <col min="2897" max="3081" width="9.140625" style="63" customWidth="1"/>
    <col min="3082" max="3082" width="68.28515625" style="63" customWidth="1"/>
    <col min="3083" max="3091" width="0" style="63" hidden="1" customWidth="1"/>
    <col min="3092" max="3094" width="14.85546875" style="63" customWidth="1"/>
    <col min="3095" max="3097" width="0" style="63" hidden="1" customWidth="1"/>
    <col min="3098" max="3098" width="12.7109375" style="63" customWidth="1"/>
    <col min="3099" max="3099" width="14.85546875" style="63" customWidth="1"/>
    <col min="3100" max="3100" width="12.7109375" style="63" customWidth="1"/>
    <col min="3101" max="3101" width="12.42578125" style="63" customWidth="1"/>
    <col min="3102" max="3102" width="13.140625" style="63" customWidth="1"/>
    <col min="3103" max="3104" width="12.42578125" style="63" customWidth="1"/>
    <col min="3105" max="3108" width="12.7109375" style="63" customWidth="1"/>
    <col min="3109" max="3109" width="14.85546875" style="63" customWidth="1"/>
    <col min="3110" max="3110" width="12.7109375" style="63" customWidth="1"/>
    <col min="3111" max="3111" width="14.85546875" style="63" customWidth="1"/>
    <col min="3112" max="3115" width="12.7109375" style="63" customWidth="1"/>
    <col min="3116" max="3116" width="14.85546875" style="63" customWidth="1"/>
    <col min="3117" max="3118" width="12.7109375" style="63" customWidth="1"/>
    <col min="3119" max="3119" width="14.85546875" style="63" customWidth="1"/>
    <col min="3120" max="3120" width="12.7109375" style="63" customWidth="1"/>
    <col min="3121" max="3135" width="0" style="63" hidden="1"/>
    <col min="3136" max="3136" width="9.140625" style="63" customWidth="1"/>
    <col min="3137" max="3137" width="12" style="63" customWidth="1"/>
    <col min="3138" max="3138" width="66.28515625" style="63" customWidth="1"/>
    <col min="3139" max="3145" width="0" style="63" hidden="1" customWidth="1"/>
    <col min="3146" max="3146" width="15.140625" style="63" customWidth="1"/>
    <col min="3147" max="3147" width="0" style="63" hidden="1" customWidth="1"/>
    <col min="3148" max="3148" width="16.5703125" style="63" customWidth="1"/>
    <col min="3149" max="3152" width="0" style="63" hidden="1" customWidth="1"/>
    <col min="3153" max="3337" width="9.140625" style="63" customWidth="1"/>
    <col min="3338" max="3338" width="68.28515625" style="63" customWidth="1"/>
    <col min="3339" max="3347" width="0" style="63" hidden="1" customWidth="1"/>
    <col min="3348" max="3350" width="14.85546875" style="63" customWidth="1"/>
    <col min="3351" max="3353" width="0" style="63" hidden="1" customWidth="1"/>
    <col min="3354" max="3354" width="12.7109375" style="63" customWidth="1"/>
    <col min="3355" max="3355" width="14.85546875" style="63" customWidth="1"/>
    <col min="3356" max="3356" width="12.7109375" style="63" customWidth="1"/>
    <col min="3357" max="3357" width="12.42578125" style="63" customWidth="1"/>
    <col min="3358" max="3358" width="13.140625" style="63" customWidth="1"/>
    <col min="3359" max="3360" width="12.42578125" style="63" customWidth="1"/>
    <col min="3361" max="3364" width="12.7109375" style="63" customWidth="1"/>
    <col min="3365" max="3365" width="14.85546875" style="63" customWidth="1"/>
    <col min="3366" max="3366" width="12.7109375" style="63" customWidth="1"/>
    <col min="3367" max="3367" width="14.85546875" style="63" customWidth="1"/>
    <col min="3368" max="3371" width="12.7109375" style="63" customWidth="1"/>
    <col min="3372" max="3372" width="14.85546875" style="63" customWidth="1"/>
    <col min="3373" max="3374" width="12.7109375" style="63" customWidth="1"/>
    <col min="3375" max="3375" width="14.85546875" style="63" customWidth="1"/>
    <col min="3376" max="3376" width="12.7109375" style="63" customWidth="1"/>
    <col min="3377" max="3391" width="0" style="63" hidden="1"/>
    <col min="3392" max="3392" width="9.140625" style="63" customWidth="1"/>
    <col min="3393" max="3393" width="12" style="63" customWidth="1"/>
    <col min="3394" max="3394" width="66.28515625" style="63" customWidth="1"/>
    <col min="3395" max="3401" width="0" style="63" hidden="1" customWidth="1"/>
    <col min="3402" max="3402" width="15.140625" style="63" customWidth="1"/>
    <col min="3403" max="3403" width="0" style="63" hidden="1" customWidth="1"/>
    <col min="3404" max="3404" width="16.5703125" style="63" customWidth="1"/>
    <col min="3405" max="3408" width="0" style="63" hidden="1" customWidth="1"/>
    <col min="3409" max="3593" width="9.140625" style="63" customWidth="1"/>
    <col min="3594" max="3594" width="68.28515625" style="63" customWidth="1"/>
    <col min="3595" max="3603" width="0" style="63" hidden="1" customWidth="1"/>
    <col min="3604" max="3606" width="14.85546875" style="63" customWidth="1"/>
    <col min="3607" max="3609" width="0" style="63" hidden="1" customWidth="1"/>
    <col min="3610" max="3610" width="12.7109375" style="63" customWidth="1"/>
    <col min="3611" max="3611" width="14.85546875" style="63" customWidth="1"/>
    <col min="3612" max="3612" width="12.7109375" style="63" customWidth="1"/>
    <col min="3613" max="3613" width="12.42578125" style="63" customWidth="1"/>
    <col min="3614" max="3614" width="13.140625" style="63" customWidth="1"/>
    <col min="3615" max="3616" width="12.42578125" style="63" customWidth="1"/>
    <col min="3617" max="3620" width="12.7109375" style="63" customWidth="1"/>
    <col min="3621" max="3621" width="14.85546875" style="63" customWidth="1"/>
    <col min="3622" max="3622" width="12.7109375" style="63" customWidth="1"/>
    <col min="3623" max="3623" width="14.85546875" style="63" customWidth="1"/>
    <col min="3624" max="3627" width="12.7109375" style="63" customWidth="1"/>
    <col min="3628" max="3628" width="14.85546875" style="63" customWidth="1"/>
    <col min="3629" max="3630" width="12.7109375" style="63" customWidth="1"/>
    <col min="3631" max="3631" width="14.85546875" style="63" customWidth="1"/>
    <col min="3632" max="3632" width="12.7109375" style="63" customWidth="1"/>
    <col min="3633" max="3647" width="0" style="63" hidden="1"/>
    <col min="3648" max="3648" width="9.140625" style="63" customWidth="1"/>
    <col min="3649" max="3649" width="12" style="63" customWidth="1"/>
    <col min="3650" max="3650" width="66.28515625" style="63" customWidth="1"/>
    <col min="3651" max="3657" width="0" style="63" hidden="1" customWidth="1"/>
    <col min="3658" max="3658" width="15.140625" style="63" customWidth="1"/>
    <col min="3659" max="3659" width="0" style="63" hidden="1" customWidth="1"/>
    <col min="3660" max="3660" width="16.5703125" style="63" customWidth="1"/>
    <col min="3661" max="3664" width="0" style="63" hidden="1" customWidth="1"/>
    <col min="3665" max="3849" width="9.140625" style="63" customWidth="1"/>
    <col min="3850" max="3850" width="68.28515625" style="63" customWidth="1"/>
    <col min="3851" max="3859" width="0" style="63" hidden="1" customWidth="1"/>
    <col min="3860" max="3862" width="14.85546875" style="63" customWidth="1"/>
    <col min="3863" max="3865" width="0" style="63" hidden="1" customWidth="1"/>
    <col min="3866" max="3866" width="12.7109375" style="63" customWidth="1"/>
    <col min="3867" max="3867" width="14.85546875" style="63" customWidth="1"/>
    <col min="3868" max="3868" width="12.7109375" style="63" customWidth="1"/>
    <col min="3869" max="3869" width="12.42578125" style="63" customWidth="1"/>
    <col min="3870" max="3870" width="13.140625" style="63" customWidth="1"/>
    <col min="3871" max="3872" width="12.42578125" style="63" customWidth="1"/>
    <col min="3873" max="3876" width="12.7109375" style="63" customWidth="1"/>
    <col min="3877" max="3877" width="14.85546875" style="63" customWidth="1"/>
    <col min="3878" max="3878" width="12.7109375" style="63" customWidth="1"/>
    <col min="3879" max="3879" width="14.85546875" style="63" customWidth="1"/>
    <col min="3880" max="3883" width="12.7109375" style="63" customWidth="1"/>
    <col min="3884" max="3884" width="14.85546875" style="63" customWidth="1"/>
    <col min="3885" max="3886" width="12.7109375" style="63" customWidth="1"/>
    <col min="3887" max="3887" width="14.85546875" style="63" customWidth="1"/>
    <col min="3888" max="3888" width="12.7109375" style="63" customWidth="1"/>
    <col min="3889" max="3903" width="0" style="63" hidden="1"/>
    <col min="3904" max="3904" width="9.140625" style="63" customWidth="1"/>
    <col min="3905" max="3905" width="12" style="63" customWidth="1"/>
    <col min="3906" max="3906" width="66.28515625" style="63" customWidth="1"/>
    <col min="3907" max="3913" width="0" style="63" hidden="1" customWidth="1"/>
    <col min="3914" max="3914" width="15.140625" style="63" customWidth="1"/>
    <col min="3915" max="3915" width="0" style="63" hidden="1" customWidth="1"/>
    <col min="3916" max="3916" width="16.5703125" style="63" customWidth="1"/>
    <col min="3917" max="3920" width="0" style="63" hidden="1" customWidth="1"/>
    <col min="3921" max="4105" width="9.140625" style="63" customWidth="1"/>
    <col min="4106" max="4106" width="68.28515625" style="63" customWidth="1"/>
    <col min="4107" max="4115" width="0" style="63" hidden="1" customWidth="1"/>
    <col min="4116" max="4118" width="14.85546875" style="63" customWidth="1"/>
    <col min="4119" max="4121" width="0" style="63" hidden="1" customWidth="1"/>
    <col min="4122" max="4122" width="12.7109375" style="63" customWidth="1"/>
    <col min="4123" max="4123" width="14.85546875" style="63" customWidth="1"/>
    <col min="4124" max="4124" width="12.7109375" style="63" customWidth="1"/>
    <col min="4125" max="4125" width="12.42578125" style="63" customWidth="1"/>
    <col min="4126" max="4126" width="13.140625" style="63" customWidth="1"/>
    <col min="4127" max="4128" width="12.42578125" style="63" customWidth="1"/>
    <col min="4129" max="4132" width="12.7109375" style="63" customWidth="1"/>
    <col min="4133" max="4133" width="14.85546875" style="63" customWidth="1"/>
    <col min="4134" max="4134" width="12.7109375" style="63" customWidth="1"/>
    <col min="4135" max="4135" width="14.85546875" style="63" customWidth="1"/>
    <col min="4136" max="4139" width="12.7109375" style="63" customWidth="1"/>
    <col min="4140" max="4140" width="14.85546875" style="63" customWidth="1"/>
    <col min="4141" max="4142" width="12.7109375" style="63" customWidth="1"/>
    <col min="4143" max="4143" width="14.85546875" style="63" customWidth="1"/>
    <col min="4144" max="4144" width="12.7109375" style="63" customWidth="1"/>
    <col min="4145" max="4159" width="0" style="63" hidden="1"/>
    <col min="4160" max="4160" width="9.140625" style="63" customWidth="1"/>
    <col min="4161" max="4161" width="12" style="63" customWidth="1"/>
    <col min="4162" max="4162" width="66.28515625" style="63" customWidth="1"/>
    <col min="4163" max="4169" width="0" style="63" hidden="1" customWidth="1"/>
    <col min="4170" max="4170" width="15.140625" style="63" customWidth="1"/>
    <col min="4171" max="4171" width="0" style="63" hidden="1" customWidth="1"/>
    <col min="4172" max="4172" width="16.5703125" style="63" customWidth="1"/>
    <col min="4173" max="4176" width="0" style="63" hidden="1" customWidth="1"/>
    <col min="4177" max="4361" width="9.140625" style="63" customWidth="1"/>
    <col min="4362" max="4362" width="68.28515625" style="63" customWidth="1"/>
    <col min="4363" max="4371" width="0" style="63" hidden="1" customWidth="1"/>
    <col min="4372" max="4374" width="14.85546875" style="63" customWidth="1"/>
    <col min="4375" max="4377" width="0" style="63" hidden="1" customWidth="1"/>
    <col min="4378" max="4378" width="12.7109375" style="63" customWidth="1"/>
    <col min="4379" max="4379" width="14.85546875" style="63" customWidth="1"/>
    <col min="4380" max="4380" width="12.7109375" style="63" customWidth="1"/>
    <col min="4381" max="4381" width="12.42578125" style="63" customWidth="1"/>
    <col min="4382" max="4382" width="13.140625" style="63" customWidth="1"/>
    <col min="4383" max="4384" width="12.42578125" style="63" customWidth="1"/>
    <col min="4385" max="4388" width="12.7109375" style="63" customWidth="1"/>
    <col min="4389" max="4389" width="14.85546875" style="63" customWidth="1"/>
    <col min="4390" max="4390" width="12.7109375" style="63" customWidth="1"/>
    <col min="4391" max="4391" width="14.85546875" style="63" customWidth="1"/>
    <col min="4392" max="4395" width="12.7109375" style="63" customWidth="1"/>
    <col min="4396" max="4396" width="14.85546875" style="63" customWidth="1"/>
    <col min="4397" max="4398" width="12.7109375" style="63" customWidth="1"/>
    <col min="4399" max="4399" width="14.85546875" style="63" customWidth="1"/>
    <col min="4400" max="4400" width="12.7109375" style="63" customWidth="1"/>
    <col min="4401" max="4415" width="0" style="63" hidden="1"/>
    <col min="4416" max="4416" width="9.140625" style="63" customWidth="1"/>
    <col min="4417" max="4417" width="12" style="63" customWidth="1"/>
    <col min="4418" max="4418" width="66.28515625" style="63" customWidth="1"/>
    <col min="4419" max="4425" width="0" style="63" hidden="1" customWidth="1"/>
    <col min="4426" max="4426" width="15.140625" style="63" customWidth="1"/>
    <col min="4427" max="4427" width="0" style="63" hidden="1" customWidth="1"/>
    <col min="4428" max="4428" width="16.5703125" style="63" customWidth="1"/>
    <col min="4429" max="4432" width="0" style="63" hidden="1" customWidth="1"/>
    <col min="4433" max="4617" width="9.140625" style="63" customWidth="1"/>
    <col min="4618" max="4618" width="68.28515625" style="63" customWidth="1"/>
    <col min="4619" max="4627" width="0" style="63" hidden="1" customWidth="1"/>
    <col min="4628" max="4630" width="14.85546875" style="63" customWidth="1"/>
    <col min="4631" max="4633" width="0" style="63" hidden="1" customWidth="1"/>
    <col min="4634" max="4634" width="12.7109375" style="63" customWidth="1"/>
    <col min="4635" max="4635" width="14.85546875" style="63" customWidth="1"/>
    <col min="4636" max="4636" width="12.7109375" style="63" customWidth="1"/>
    <col min="4637" max="4637" width="12.42578125" style="63" customWidth="1"/>
    <col min="4638" max="4638" width="13.140625" style="63" customWidth="1"/>
    <col min="4639" max="4640" width="12.42578125" style="63" customWidth="1"/>
    <col min="4641" max="4644" width="12.7109375" style="63" customWidth="1"/>
    <col min="4645" max="4645" width="14.85546875" style="63" customWidth="1"/>
    <col min="4646" max="4646" width="12.7109375" style="63" customWidth="1"/>
    <col min="4647" max="4647" width="14.85546875" style="63" customWidth="1"/>
    <col min="4648" max="4651" width="12.7109375" style="63" customWidth="1"/>
    <col min="4652" max="4652" width="14.85546875" style="63" customWidth="1"/>
    <col min="4653" max="4654" width="12.7109375" style="63" customWidth="1"/>
    <col min="4655" max="4655" width="14.85546875" style="63" customWidth="1"/>
    <col min="4656" max="4656" width="12.7109375" style="63" customWidth="1"/>
    <col min="4657" max="4671" width="0" style="63" hidden="1"/>
    <col min="4672" max="4672" width="9.140625" style="63" customWidth="1"/>
    <col min="4673" max="4673" width="12" style="63" customWidth="1"/>
    <col min="4674" max="4674" width="66.28515625" style="63" customWidth="1"/>
    <col min="4675" max="4681" width="0" style="63" hidden="1" customWidth="1"/>
    <col min="4682" max="4682" width="15.140625" style="63" customWidth="1"/>
    <col min="4683" max="4683" width="0" style="63" hidden="1" customWidth="1"/>
    <col min="4684" max="4684" width="16.5703125" style="63" customWidth="1"/>
    <col min="4685" max="4688" width="0" style="63" hidden="1" customWidth="1"/>
    <col min="4689" max="4873" width="9.140625" style="63" customWidth="1"/>
    <col min="4874" max="4874" width="68.28515625" style="63" customWidth="1"/>
    <col min="4875" max="4883" width="0" style="63" hidden="1" customWidth="1"/>
    <col min="4884" max="4886" width="14.85546875" style="63" customWidth="1"/>
    <col min="4887" max="4889" width="0" style="63" hidden="1" customWidth="1"/>
    <col min="4890" max="4890" width="12.7109375" style="63" customWidth="1"/>
    <col min="4891" max="4891" width="14.85546875" style="63" customWidth="1"/>
    <col min="4892" max="4892" width="12.7109375" style="63" customWidth="1"/>
    <col min="4893" max="4893" width="12.42578125" style="63" customWidth="1"/>
    <col min="4894" max="4894" width="13.140625" style="63" customWidth="1"/>
    <col min="4895" max="4896" width="12.42578125" style="63" customWidth="1"/>
    <col min="4897" max="4900" width="12.7109375" style="63" customWidth="1"/>
    <col min="4901" max="4901" width="14.85546875" style="63" customWidth="1"/>
    <col min="4902" max="4902" width="12.7109375" style="63" customWidth="1"/>
    <col min="4903" max="4903" width="14.85546875" style="63" customWidth="1"/>
    <col min="4904" max="4907" width="12.7109375" style="63" customWidth="1"/>
    <col min="4908" max="4908" width="14.85546875" style="63" customWidth="1"/>
    <col min="4909" max="4910" width="12.7109375" style="63" customWidth="1"/>
    <col min="4911" max="4911" width="14.85546875" style="63" customWidth="1"/>
    <col min="4912" max="4912" width="12.7109375" style="63" customWidth="1"/>
    <col min="4913" max="4927" width="0" style="63" hidden="1"/>
    <col min="4928" max="4928" width="9.140625" style="63" customWidth="1"/>
    <col min="4929" max="4929" width="12" style="63" customWidth="1"/>
    <col min="4930" max="4930" width="66.28515625" style="63" customWidth="1"/>
    <col min="4931" max="4937" width="0" style="63" hidden="1" customWidth="1"/>
    <col min="4938" max="4938" width="15.140625" style="63" customWidth="1"/>
    <col min="4939" max="4939" width="0" style="63" hidden="1" customWidth="1"/>
    <col min="4940" max="4940" width="16.5703125" style="63" customWidth="1"/>
    <col min="4941" max="4944" width="0" style="63" hidden="1" customWidth="1"/>
    <col min="4945" max="5129" width="9.140625" style="63" customWidth="1"/>
    <col min="5130" max="5130" width="68.28515625" style="63" customWidth="1"/>
    <col min="5131" max="5139" width="0" style="63" hidden="1" customWidth="1"/>
    <col min="5140" max="5142" width="14.85546875" style="63" customWidth="1"/>
    <col min="5143" max="5145" width="0" style="63" hidden="1" customWidth="1"/>
    <col min="5146" max="5146" width="12.7109375" style="63" customWidth="1"/>
    <col min="5147" max="5147" width="14.85546875" style="63" customWidth="1"/>
    <col min="5148" max="5148" width="12.7109375" style="63" customWidth="1"/>
    <col min="5149" max="5149" width="12.42578125" style="63" customWidth="1"/>
    <col min="5150" max="5150" width="13.140625" style="63" customWidth="1"/>
    <col min="5151" max="5152" width="12.42578125" style="63" customWidth="1"/>
    <col min="5153" max="5156" width="12.7109375" style="63" customWidth="1"/>
    <col min="5157" max="5157" width="14.85546875" style="63" customWidth="1"/>
    <col min="5158" max="5158" width="12.7109375" style="63" customWidth="1"/>
    <col min="5159" max="5159" width="14.85546875" style="63" customWidth="1"/>
    <col min="5160" max="5163" width="12.7109375" style="63" customWidth="1"/>
    <col min="5164" max="5164" width="14.85546875" style="63" customWidth="1"/>
    <col min="5165" max="5166" width="12.7109375" style="63" customWidth="1"/>
    <col min="5167" max="5167" width="14.85546875" style="63" customWidth="1"/>
    <col min="5168" max="5168" width="12.7109375" style="63" customWidth="1"/>
    <col min="5169" max="5183" width="0" style="63" hidden="1"/>
    <col min="5184" max="5184" width="9.140625" style="63" customWidth="1"/>
    <col min="5185" max="5185" width="12" style="63" customWidth="1"/>
    <col min="5186" max="5186" width="66.28515625" style="63" customWidth="1"/>
    <col min="5187" max="5193" width="0" style="63" hidden="1" customWidth="1"/>
    <col min="5194" max="5194" width="15.140625" style="63" customWidth="1"/>
    <col min="5195" max="5195" width="0" style="63" hidden="1" customWidth="1"/>
    <col min="5196" max="5196" width="16.5703125" style="63" customWidth="1"/>
    <col min="5197" max="5200" width="0" style="63" hidden="1" customWidth="1"/>
    <col min="5201" max="5385" width="9.140625" style="63" customWidth="1"/>
    <col min="5386" max="5386" width="68.28515625" style="63" customWidth="1"/>
    <col min="5387" max="5395" width="0" style="63" hidden="1" customWidth="1"/>
    <col min="5396" max="5398" width="14.85546875" style="63" customWidth="1"/>
    <col min="5399" max="5401" width="0" style="63" hidden="1" customWidth="1"/>
    <col min="5402" max="5402" width="12.7109375" style="63" customWidth="1"/>
    <col min="5403" max="5403" width="14.85546875" style="63" customWidth="1"/>
    <col min="5404" max="5404" width="12.7109375" style="63" customWidth="1"/>
    <col min="5405" max="5405" width="12.42578125" style="63" customWidth="1"/>
    <col min="5406" max="5406" width="13.140625" style="63" customWidth="1"/>
    <col min="5407" max="5408" width="12.42578125" style="63" customWidth="1"/>
    <col min="5409" max="5412" width="12.7109375" style="63" customWidth="1"/>
    <col min="5413" max="5413" width="14.85546875" style="63" customWidth="1"/>
    <col min="5414" max="5414" width="12.7109375" style="63" customWidth="1"/>
    <col min="5415" max="5415" width="14.85546875" style="63" customWidth="1"/>
    <col min="5416" max="5419" width="12.7109375" style="63" customWidth="1"/>
    <col min="5420" max="5420" width="14.85546875" style="63" customWidth="1"/>
    <col min="5421" max="5422" width="12.7109375" style="63" customWidth="1"/>
    <col min="5423" max="5423" width="14.85546875" style="63" customWidth="1"/>
    <col min="5424" max="5424" width="12.7109375" style="63" customWidth="1"/>
    <col min="5425" max="5439" width="0" style="63" hidden="1"/>
    <col min="5440" max="5440" width="9.140625" style="63" customWidth="1"/>
    <col min="5441" max="5441" width="12" style="63" customWidth="1"/>
    <col min="5442" max="5442" width="66.28515625" style="63" customWidth="1"/>
    <col min="5443" max="5449" width="0" style="63" hidden="1" customWidth="1"/>
    <col min="5450" max="5450" width="15.140625" style="63" customWidth="1"/>
    <col min="5451" max="5451" width="0" style="63" hidden="1" customWidth="1"/>
    <col min="5452" max="5452" width="16.5703125" style="63" customWidth="1"/>
    <col min="5453" max="5456" width="0" style="63" hidden="1" customWidth="1"/>
    <col min="5457" max="5641" width="9.140625" style="63" customWidth="1"/>
    <col min="5642" max="5642" width="68.28515625" style="63" customWidth="1"/>
    <col min="5643" max="5651" width="0" style="63" hidden="1" customWidth="1"/>
    <col min="5652" max="5654" width="14.85546875" style="63" customWidth="1"/>
    <col min="5655" max="5657" width="0" style="63" hidden="1" customWidth="1"/>
    <col min="5658" max="5658" width="12.7109375" style="63" customWidth="1"/>
    <col min="5659" max="5659" width="14.85546875" style="63" customWidth="1"/>
    <col min="5660" max="5660" width="12.7109375" style="63" customWidth="1"/>
    <col min="5661" max="5661" width="12.42578125" style="63" customWidth="1"/>
    <col min="5662" max="5662" width="13.140625" style="63" customWidth="1"/>
    <col min="5663" max="5664" width="12.42578125" style="63" customWidth="1"/>
    <col min="5665" max="5668" width="12.7109375" style="63" customWidth="1"/>
    <col min="5669" max="5669" width="14.85546875" style="63" customWidth="1"/>
    <col min="5670" max="5670" width="12.7109375" style="63" customWidth="1"/>
    <col min="5671" max="5671" width="14.85546875" style="63" customWidth="1"/>
    <col min="5672" max="5675" width="12.7109375" style="63" customWidth="1"/>
    <col min="5676" max="5676" width="14.85546875" style="63" customWidth="1"/>
    <col min="5677" max="5678" width="12.7109375" style="63" customWidth="1"/>
    <col min="5679" max="5679" width="14.85546875" style="63" customWidth="1"/>
    <col min="5680" max="5680" width="12.7109375" style="63" customWidth="1"/>
    <col min="5681" max="5695" width="0" style="63" hidden="1"/>
    <col min="5696" max="5696" width="9.140625" style="63" customWidth="1"/>
    <col min="5697" max="5697" width="12" style="63" customWidth="1"/>
    <col min="5698" max="5698" width="66.28515625" style="63" customWidth="1"/>
    <col min="5699" max="5705" width="0" style="63" hidden="1" customWidth="1"/>
    <col min="5706" max="5706" width="15.140625" style="63" customWidth="1"/>
    <col min="5707" max="5707" width="0" style="63" hidden="1" customWidth="1"/>
    <col min="5708" max="5708" width="16.5703125" style="63" customWidth="1"/>
    <col min="5709" max="5712" width="0" style="63" hidden="1" customWidth="1"/>
    <col min="5713" max="5897" width="9.140625" style="63" customWidth="1"/>
    <col min="5898" max="5898" width="68.28515625" style="63" customWidth="1"/>
    <col min="5899" max="5907" width="0" style="63" hidden="1" customWidth="1"/>
    <col min="5908" max="5910" width="14.85546875" style="63" customWidth="1"/>
    <col min="5911" max="5913" width="0" style="63" hidden="1" customWidth="1"/>
    <col min="5914" max="5914" width="12.7109375" style="63" customWidth="1"/>
    <col min="5915" max="5915" width="14.85546875" style="63" customWidth="1"/>
    <col min="5916" max="5916" width="12.7109375" style="63" customWidth="1"/>
    <col min="5917" max="5917" width="12.42578125" style="63" customWidth="1"/>
    <col min="5918" max="5918" width="13.140625" style="63" customWidth="1"/>
    <col min="5919" max="5920" width="12.42578125" style="63" customWidth="1"/>
    <col min="5921" max="5924" width="12.7109375" style="63" customWidth="1"/>
    <col min="5925" max="5925" width="14.85546875" style="63" customWidth="1"/>
    <col min="5926" max="5926" width="12.7109375" style="63" customWidth="1"/>
    <col min="5927" max="5927" width="14.85546875" style="63" customWidth="1"/>
    <col min="5928" max="5931" width="12.7109375" style="63" customWidth="1"/>
    <col min="5932" max="5932" width="14.85546875" style="63" customWidth="1"/>
    <col min="5933" max="5934" width="12.7109375" style="63" customWidth="1"/>
    <col min="5935" max="5935" width="14.85546875" style="63" customWidth="1"/>
    <col min="5936" max="5936" width="12.7109375" style="63" customWidth="1"/>
    <col min="5937" max="5951" width="0" style="63" hidden="1"/>
    <col min="5952" max="5952" width="9.140625" style="63" customWidth="1"/>
    <col min="5953" max="5953" width="12" style="63" customWidth="1"/>
    <col min="5954" max="5954" width="66.28515625" style="63" customWidth="1"/>
    <col min="5955" max="5961" width="0" style="63" hidden="1" customWidth="1"/>
    <col min="5962" max="5962" width="15.140625" style="63" customWidth="1"/>
    <col min="5963" max="5963" width="0" style="63" hidden="1" customWidth="1"/>
    <col min="5964" max="5964" width="16.5703125" style="63" customWidth="1"/>
    <col min="5965" max="5968" width="0" style="63" hidden="1" customWidth="1"/>
    <col min="5969" max="6153" width="9.140625" style="63" customWidth="1"/>
    <col min="6154" max="6154" width="68.28515625" style="63" customWidth="1"/>
    <col min="6155" max="6163" width="0" style="63" hidden="1" customWidth="1"/>
    <col min="6164" max="6166" width="14.85546875" style="63" customWidth="1"/>
    <col min="6167" max="6169" width="0" style="63" hidden="1" customWidth="1"/>
    <col min="6170" max="6170" width="12.7109375" style="63" customWidth="1"/>
    <col min="6171" max="6171" width="14.85546875" style="63" customWidth="1"/>
    <col min="6172" max="6172" width="12.7109375" style="63" customWidth="1"/>
    <col min="6173" max="6173" width="12.42578125" style="63" customWidth="1"/>
    <col min="6174" max="6174" width="13.140625" style="63" customWidth="1"/>
    <col min="6175" max="6176" width="12.42578125" style="63" customWidth="1"/>
    <col min="6177" max="6180" width="12.7109375" style="63" customWidth="1"/>
    <col min="6181" max="6181" width="14.85546875" style="63" customWidth="1"/>
    <col min="6182" max="6182" width="12.7109375" style="63" customWidth="1"/>
    <col min="6183" max="6183" width="14.85546875" style="63" customWidth="1"/>
    <col min="6184" max="6187" width="12.7109375" style="63" customWidth="1"/>
    <col min="6188" max="6188" width="14.85546875" style="63" customWidth="1"/>
    <col min="6189" max="6190" width="12.7109375" style="63" customWidth="1"/>
    <col min="6191" max="6191" width="14.85546875" style="63" customWidth="1"/>
    <col min="6192" max="6192" width="12.7109375" style="63" customWidth="1"/>
    <col min="6193" max="6207" width="0" style="63" hidden="1"/>
    <col min="6208" max="6208" width="9.140625" style="63" customWidth="1"/>
    <col min="6209" max="6209" width="12" style="63" customWidth="1"/>
    <col min="6210" max="6210" width="66.28515625" style="63" customWidth="1"/>
    <col min="6211" max="6217" width="0" style="63" hidden="1" customWidth="1"/>
    <col min="6218" max="6218" width="15.140625" style="63" customWidth="1"/>
    <col min="6219" max="6219" width="0" style="63" hidden="1" customWidth="1"/>
    <col min="6220" max="6220" width="16.5703125" style="63" customWidth="1"/>
    <col min="6221" max="6224" width="0" style="63" hidden="1" customWidth="1"/>
    <col min="6225" max="6409" width="9.140625" style="63" customWidth="1"/>
    <col min="6410" max="6410" width="68.28515625" style="63" customWidth="1"/>
    <col min="6411" max="6419" width="0" style="63" hidden="1" customWidth="1"/>
    <col min="6420" max="6422" width="14.85546875" style="63" customWidth="1"/>
    <col min="6423" max="6425" width="0" style="63" hidden="1" customWidth="1"/>
    <col min="6426" max="6426" width="12.7109375" style="63" customWidth="1"/>
    <col min="6427" max="6427" width="14.85546875" style="63" customWidth="1"/>
    <col min="6428" max="6428" width="12.7109375" style="63" customWidth="1"/>
    <col min="6429" max="6429" width="12.42578125" style="63" customWidth="1"/>
    <col min="6430" max="6430" width="13.140625" style="63" customWidth="1"/>
    <col min="6431" max="6432" width="12.42578125" style="63" customWidth="1"/>
    <col min="6433" max="6436" width="12.7109375" style="63" customWidth="1"/>
    <col min="6437" max="6437" width="14.85546875" style="63" customWidth="1"/>
    <col min="6438" max="6438" width="12.7109375" style="63" customWidth="1"/>
    <col min="6439" max="6439" width="14.85546875" style="63" customWidth="1"/>
    <col min="6440" max="6443" width="12.7109375" style="63" customWidth="1"/>
    <col min="6444" max="6444" width="14.85546875" style="63" customWidth="1"/>
    <col min="6445" max="6446" width="12.7109375" style="63" customWidth="1"/>
    <col min="6447" max="6447" width="14.85546875" style="63" customWidth="1"/>
    <col min="6448" max="6448" width="12.7109375" style="63" customWidth="1"/>
    <col min="6449" max="6463" width="0" style="63" hidden="1"/>
    <col min="6464" max="6464" width="9.140625" style="63" customWidth="1"/>
    <col min="6465" max="6465" width="12" style="63" customWidth="1"/>
    <col min="6466" max="6466" width="66.28515625" style="63" customWidth="1"/>
    <col min="6467" max="6473" width="0" style="63" hidden="1" customWidth="1"/>
    <col min="6474" max="6474" width="15.140625" style="63" customWidth="1"/>
    <col min="6475" max="6475" width="0" style="63" hidden="1" customWidth="1"/>
    <col min="6476" max="6476" width="16.5703125" style="63" customWidth="1"/>
    <col min="6477" max="6480" width="0" style="63" hidden="1" customWidth="1"/>
    <col min="6481" max="6665" width="9.140625" style="63" customWidth="1"/>
    <col min="6666" max="6666" width="68.28515625" style="63" customWidth="1"/>
    <col min="6667" max="6675" width="0" style="63" hidden="1" customWidth="1"/>
    <col min="6676" max="6678" width="14.85546875" style="63" customWidth="1"/>
    <col min="6679" max="6681" width="0" style="63" hidden="1" customWidth="1"/>
    <col min="6682" max="6682" width="12.7109375" style="63" customWidth="1"/>
    <col min="6683" max="6683" width="14.85546875" style="63" customWidth="1"/>
    <col min="6684" max="6684" width="12.7109375" style="63" customWidth="1"/>
    <col min="6685" max="6685" width="12.42578125" style="63" customWidth="1"/>
    <col min="6686" max="6686" width="13.140625" style="63" customWidth="1"/>
    <col min="6687" max="6688" width="12.42578125" style="63" customWidth="1"/>
    <col min="6689" max="6692" width="12.7109375" style="63" customWidth="1"/>
    <col min="6693" max="6693" width="14.85546875" style="63" customWidth="1"/>
    <col min="6694" max="6694" width="12.7109375" style="63" customWidth="1"/>
    <col min="6695" max="6695" width="14.85546875" style="63" customWidth="1"/>
    <col min="6696" max="6699" width="12.7109375" style="63" customWidth="1"/>
    <col min="6700" max="6700" width="14.85546875" style="63" customWidth="1"/>
    <col min="6701" max="6702" width="12.7109375" style="63" customWidth="1"/>
    <col min="6703" max="6703" width="14.85546875" style="63" customWidth="1"/>
    <col min="6704" max="6704" width="12.7109375" style="63" customWidth="1"/>
    <col min="6705" max="6719" width="0" style="63" hidden="1"/>
    <col min="6720" max="6720" width="9.140625" style="63" customWidth="1"/>
    <col min="6721" max="6721" width="12" style="63" customWidth="1"/>
    <col min="6722" max="6722" width="66.28515625" style="63" customWidth="1"/>
    <col min="6723" max="6729" width="0" style="63" hidden="1" customWidth="1"/>
    <col min="6730" max="6730" width="15.140625" style="63" customWidth="1"/>
    <col min="6731" max="6731" width="0" style="63" hidden="1" customWidth="1"/>
    <col min="6732" max="6732" width="16.5703125" style="63" customWidth="1"/>
    <col min="6733" max="6736" width="0" style="63" hidden="1" customWidth="1"/>
    <col min="6737" max="6921" width="9.140625" style="63" customWidth="1"/>
    <col min="6922" max="6922" width="68.28515625" style="63" customWidth="1"/>
    <col min="6923" max="6931" width="0" style="63" hidden="1" customWidth="1"/>
    <col min="6932" max="6934" width="14.85546875" style="63" customWidth="1"/>
    <col min="6935" max="6937" width="0" style="63" hidden="1" customWidth="1"/>
    <col min="6938" max="6938" width="12.7109375" style="63" customWidth="1"/>
    <col min="6939" max="6939" width="14.85546875" style="63" customWidth="1"/>
    <col min="6940" max="6940" width="12.7109375" style="63" customWidth="1"/>
    <col min="6941" max="6941" width="12.42578125" style="63" customWidth="1"/>
    <col min="6942" max="6942" width="13.140625" style="63" customWidth="1"/>
    <col min="6943" max="6944" width="12.42578125" style="63" customWidth="1"/>
    <col min="6945" max="6948" width="12.7109375" style="63" customWidth="1"/>
    <col min="6949" max="6949" width="14.85546875" style="63" customWidth="1"/>
    <col min="6950" max="6950" width="12.7109375" style="63" customWidth="1"/>
    <col min="6951" max="6951" width="14.85546875" style="63" customWidth="1"/>
    <col min="6952" max="6955" width="12.7109375" style="63" customWidth="1"/>
    <col min="6956" max="6956" width="14.85546875" style="63" customWidth="1"/>
    <col min="6957" max="6958" width="12.7109375" style="63" customWidth="1"/>
    <col min="6959" max="6959" width="14.85546875" style="63" customWidth="1"/>
    <col min="6960" max="6960" width="12.7109375" style="63" customWidth="1"/>
    <col min="6961" max="6975" width="0" style="63" hidden="1"/>
    <col min="6976" max="6976" width="9.140625" style="63" customWidth="1"/>
    <col min="6977" max="6977" width="12" style="63" customWidth="1"/>
    <col min="6978" max="6978" width="66.28515625" style="63" customWidth="1"/>
    <col min="6979" max="6985" width="0" style="63" hidden="1" customWidth="1"/>
    <col min="6986" max="6986" width="15.140625" style="63" customWidth="1"/>
    <col min="6987" max="6987" width="0" style="63" hidden="1" customWidth="1"/>
    <col min="6988" max="6988" width="16.5703125" style="63" customWidth="1"/>
    <col min="6989" max="6992" width="0" style="63" hidden="1" customWidth="1"/>
    <col min="6993" max="7177" width="9.140625" style="63" customWidth="1"/>
    <col min="7178" max="7178" width="68.28515625" style="63" customWidth="1"/>
    <col min="7179" max="7187" width="0" style="63" hidden="1" customWidth="1"/>
    <col min="7188" max="7190" width="14.85546875" style="63" customWidth="1"/>
    <col min="7191" max="7193" width="0" style="63" hidden="1" customWidth="1"/>
    <col min="7194" max="7194" width="12.7109375" style="63" customWidth="1"/>
    <col min="7195" max="7195" width="14.85546875" style="63" customWidth="1"/>
    <col min="7196" max="7196" width="12.7109375" style="63" customWidth="1"/>
    <col min="7197" max="7197" width="12.42578125" style="63" customWidth="1"/>
    <col min="7198" max="7198" width="13.140625" style="63" customWidth="1"/>
    <col min="7199" max="7200" width="12.42578125" style="63" customWidth="1"/>
    <col min="7201" max="7204" width="12.7109375" style="63" customWidth="1"/>
    <col min="7205" max="7205" width="14.85546875" style="63" customWidth="1"/>
    <col min="7206" max="7206" width="12.7109375" style="63" customWidth="1"/>
    <col min="7207" max="7207" width="14.85546875" style="63" customWidth="1"/>
    <col min="7208" max="7211" width="12.7109375" style="63" customWidth="1"/>
    <col min="7212" max="7212" width="14.85546875" style="63" customWidth="1"/>
    <col min="7213" max="7214" width="12.7109375" style="63" customWidth="1"/>
    <col min="7215" max="7215" width="14.85546875" style="63" customWidth="1"/>
    <col min="7216" max="7216" width="12.7109375" style="63" customWidth="1"/>
    <col min="7217" max="7231" width="0" style="63" hidden="1"/>
    <col min="7232" max="7232" width="9.140625" style="63" customWidth="1"/>
    <col min="7233" max="7233" width="12" style="63" customWidth="1"/>
    <col min="7234" max="7234" width="66.28515625" style="63" customWidth="1"/>
    <col min="7235" max="7241" width="0" style="63" hidden="1" customWidth="1"/>
    <col min="7242" max="7242" width="15.140625" style="63" customWidth="1"/>
    <col min="7243" max="7243" width="0" style="63" hidden="1" customWidth="1"/>
    <col min="7244" max="7244" width="16.5703125" style="63" customWidth="1"/>
    <col min="7245" max="7248" width="0" style="63" hidden="1" customWidth="1"/>
    <col min="7249" max="7433" width="9.140625" style="63" customWidth="1"/>
    <col min="7434" max="7434" width="68.28515625" style="63" customWidth="1"/>
    <col min="7435" max="7443" width="0" style="63" hidden="1" customWidth="1"/>
    <col min="7444" max="7446" width="14.85546875" style="63" customWidth="1"/>
    <col min="7447" max="7449" width="0" style="63" hidden="1" customWidth="1"/>
    <col min="7450" max="7450" width="12.7109375" style="63" customWidth="1"/>
    <col min="7451" max="7451" width="14.85546875" style="63" customWidth="1"/>
    <col min="7452" max="7452" width="12.7109375" style="63" customWidth="1"/>
    <col min="7453" max="7453" width="12.42578125" style="63" customWidth="1"/>
    <col min="7454" max="7454" width="13.140625" style="63" customWidth="1"/>
    <col min="7455" max="7456" width="12.42578125" style="63" customWidth="1"/>
    <col min="7457" max="7460" width="12.7109375" style="63" customWidth="1"/>
    <col min="7461" max="7461" width="14.85546875" style="63" customWidth="1"/>
    <col min="7462" max="7462" width="12.7109375" style="63" customWidth="1"/>
    <col min="7463" max="7463" width="14.85546875" style="63" customWidth="1"/>
    <col min="7464" max="7467" width="12.7109375" style="63" customWidth="1"/>
    <col min="7468" max="7468" width="14.85546875" style="63" customWidth="1"/>
    <col min="7469" max="7470" width="12.7109375" style="63" customWidth="1"/>
    <col min="7471" max="7471" width="14.85546875" style="63" customWidth="1"/>
    <col min="7472" max="7472" width="12.7109375" style="63" customWidth="1"/>
    <col min="7473" max="7487" width="0" style="63" hidden="1"/>
    <col min="7488" max="7488" width="9.140625" style="63" customWidth="1"/>
    <col min="7489" max="7489" width="12" style="63" customWidth="1"/>
    <col min="7490" max="7490" width="66.28515625" style="63" customWidth="1"/>
    <col min="7491" max="7497" width="0" style="63" hidden="1" customWidth="1"/>
    <col min="7498" max="7498" width="15.140625" style="63" customWidth="1"/>
    <col min="7499" max="7499" width="0" style="63" hidden="1" customWidth="1"/>
    <col min="7500" max="7500" width="16.5703125" style="63" customWidth="1"/>
    <col min="7501" max="7504" width="0" style="63" hidden="1" customWidth="1"/>
    <col min="7505" max="7689" width="9.140625" style="63" customWidth="1"/>
    <col min="7690" max="7690" width="68.28515625" style="63" customWidth="1"/>
    <col min="7691" max="7699" width="0" style="63" hidden="1" customWidth="1"/>
    <col min="7700" max="7702" width="14.85546875" style="63" customWidth="1"/>
    <col min="7703" max="7705" width="0" style="63" hidden="1" customWidth="1"/>
    <col min="7706" max="7706" width="12.7109375" style="63" customWidth="1"/>
    <col min="7707" max="7707" width="14.85546875" style="63" customWidth="1"/>
    <col min="7708" max="7708" width="12.7109375" style="63" customWidth="1"/>
    <col min="7709" max="7709" width="12.42578125" style="63" customWidth="1"/>
    <col min="7710" max="7710" width="13.140625" style="63" customWidth="1"/>
    <col min="7711" max="7712" width="12.42578125" style="63" customWidth="1"/>
    <col min="7713" max="7716" width="12.7109375" style="63" customWidth="1"/>
    <col min="7717" max="7717" width="14.85546875" style="63" customWidth="1"/>
    <col min="7718" max="7718" width="12.7109375" style="63" customWidth="1"/>
    <col min="7719" max="7719" width="14.85546875" style="63" customWidth="1"/>
    <col min="7720" max="7723" width="12.7109375" style="63" customWidth="1"/>
    <col min="7724" max="7724" width="14.85546875" style="63" customWidth="1"/>
    <col min="7725" max="7726" width="12.7109375" style="63" customWidth="1"/>
    <col min="7727" max="7727" width="14.85546875" style="63" customWidth="1"/>
    <col min="7728" max="7728" width="12.7109375" style="63" customWidth="1"/>
    <col min="7729" max="7743" width="0" style="63" hidden="1"/>
    <col min="7744" max="7744" width="9.140625" style="63" customWidth="1"/>
    <col min="7745" max="7745" width="12" style="63" customWidth="1"/>
    <col min="7746" max="7746" width="66.28515625" style="63" customWidth="1"/>
    <col min="7747" max="7753" width="0" style="63" hidden="1" customWidth="1"/>
    <col min="7754" max="7754" width="15.140625" style="63" customWidth="1"/>
    <col min="7755" max="7755" width="0" style="63" hidden="1" customWidth="1"/>
    <col min="7756" max="7756" width="16.5703125" style="63" customWidth="1"/>
    <col min="7757" max="7760" width="0" style="63" hidden="1" customWidth="1"/>
    <col min="7761" max="7945" width="9.140625" style="63" customWidth="1"/>
    <col min="7946" max="7946" width="68.28515625" style="63" customWidth="1"/>
    <col min="7947" max="7955" width="0" style="63" hidden="1" customWidth="1"/>
    <col min="7956" max="7958" width="14.85546875" style="63" customWidth="1"/>
    <col min="7959" max="7961" width="0" style="63" hidden="1" customWidth="1"/>
    <col min="7962" max="7962" width="12.7109375" style="63" customWidth="1"/>
    <col min="7963" max="7963" width="14.85546875" style="63" customWidth="1"/>
    <col min="7964" max="7964" width="12.7109375" style="63" customWidth="1"/>
    <col min="7965" max="7965" width="12.42578125" style="63" customWidth="1"/>
    <col min="7966" max="7966" width="13.140625" style="63" customWidth="1"/>
    <col min="7967" max="7968" width="12.42578125" style="63" customWidth="1"/>
    <col min="7969" max="7972" width="12.7109375" style="63" customWidth="1"/>
    <col min="7973" max="7973" width="14.85546875" style="63" customWidth="1"/>
    <col min="7974" max="7974" width="12.7109375" style="63" customWidth="1"/>
    <col min="7975" max="7975" width="14.85546875" style="63" customWidth="1"/>
    <col min="7976" max="7979" width="12.7109375" style="63" customWidth="1"/>
    <col min="7980" max="7980" width="14.85546875" style="63" customWidth="1"/>
    <col min="7981" max="7982" width="12.7109375" style="63" customWidth="1"/>
    <col min="7983" max="7983" width="14.85546875" style="63" customWidth="1"/>
    <col min="7984" max="7984" width="12.7109375" style="63" customWidth="1"/>
    <col min="7985" max="7999" width="0" style="63" hidden="1"/>
    <col min="8000" max="8000" width="9.140625" style="63" customWidth="1"/>
    <col min="8001" max="8001" width="12" style="63" customWidth="1"/>
    <col min="8002" max="8002" width="66.28515625" style="63" customWidth="1"/>
    <col min="8003" max="8009" width="0" style="63" hidden="1" customWidth="1"/>
    <col min="8010" max="8010" width="15.140625" style="63" customWidth="1"/>
    <col min="8011" max="8011" width="0" style="63" hidden="1" customWidth="1"/>
    <col min="8012" max="8012" width="16.5703125" style="63" customWidth="1"/>
    <col min="8013" max="8016" width="0" style="63" hidden="1" customWidth="1"/>
    <col min="8017" max="8201" width="9.140625" style="63" customWidth="1"/>
    <col min="8202" max="8202" width="68.28515625" style="63" customWidth="1"/>
    <col min="8203" max="8211" width="0" style="63" hidden="1" customWidth="1"/>
    <col min="8212" max="8214" width="14.85546875" style="63" customWidth="1"/>
    <col min="8215" max="8217" width="0" style="63" hidden="1" customWidth="1"/>
    <col min="8218" max="8218" width="12.7109375" style="63" customWidth="1"/>
    <col min="8219" max="8219" width="14.85546875" style="63" customWidth="1"/>
    <col min="8220" max="8220" width="12.7109375" style="63" customWidth="1"/>
    <col min="8221" max="8221" width="12.42578125" style="63" customWidth="1"/>
    <col min="8222" max="8222" width="13.140625" style="63" customWidth="1"/>
    <col min="8223" max="8224" width="12.42578125" style="63" customWidth="1"/>
    <col min="8225" max="8228" width="12.7109375" style="63" customWidth="1"/>
    <col min="8229" max="8229" width="14.85546875" style="63" customWidth="1"/>
    <col min="8230" max="8230" width="12.7109375" style="63" customWidth="1"/>
    <col min="8231" max="8231" width="14.85546875" style="63" customWidth="1"/>
    <col min="8232" max="8235" width="12.7109375" style="63" customWidth="1"/>
    <col min="8236" max="8236" width="14.85546875" style="63" customWidth="1"/>
    <col min="8237" max="8238" width="12.7109375" style="63" customWidth="1"/>
    <col min="8239" max="8239" width="14.85546875" style="63" customWidth="1"/>
    <col min="8240" max="8240" width="12.7109375" style="63" customWidth="1"/>
    <col min="8241" max="8255" width="0" style="63" hidden="1"/>
    <col min="8256" max="8256" width="9.140625" style="63" customWidth="1"/>
    <col min="8257" max="8257" width="12" style="63" customWidth="1"/>
    <col min="8258" max="8258" width="66.28515625" style="63" customWidth="1"/>
    <col min="8259" max="8265" width="0" style="63" hidden="1" customWidth="1"/>
    <col min="8266" max="8266" width="15.140625" style="63" customWidth="1"/>
    <col min="8267" max="8267" width="0" style="63" hidden="1" customWidth="1"/>
    <col min="8268" max="8268" width="16.5703125" style="63" customWidth="1"/>
    <col min="8269" max="8272" width="0" style="63" hidden="1" customWidth="1"/>
    <col min="8273" max="8457" width="9.140625" style="63" customWidth="1"/>
    <col min="8458" max="8458" width="68.28515625" style="63" customWidth="1"/>
    <col min="8459" max="8467" width="0" style="63" hidden="1" customWidth="1"/>
    <col min="8468" max="8470" width="14.85546875" style="63" customWidth="1"/>
    <col min="8471" max="8473" width="0" style="63" hidden="1" customWidth="1"/>
    <col min="8474" max="8474" width="12.7109375" style="63" customWidth="1"/>
    <col min="8475" max="8475" width="14.85546875" style="63" customWidth="1"/>
    <col min="8476" max="8476" width="12.7109375" style="63" customWidth="1"/>
    <col min="8477" max="8477" width="12.42578125" style="63" customWidth="1"/>
    <col min="8478" max="8478" width="13.140625" style="63" customWidth="1"/>
    <col min="8479" max="8480" width="12.42578125" style="63" customWidth="1"/>
    <col min="8481" max="8484" width="12.7109375" style="63" customWidth="1"/>
    <col min="8485" max="8485" width="14.85546875" style="63" customWidth="1"/>
    <col min="8486" max="8486" width="12.7109375" style="63" customWidth="1"/>
    <col min="8487" max="8487" width="14.85546875" style="63" customWidth="1"/>
    <col min="8488" max="8491" width="12.7109375" style="63" customWidth="1"/>
    <col min="8492" max="8492" width="14.85546875" style="63" customWidth="1"/>
    <col min="8493" max="8494" width="12.7109375" style="63" customWidth="1"/>
    <col min="8495" max="8495" width="14.85546875" style="63" customWidth="1"/>
    <col min="8496" max="8496" width="12.7109375" style="63" customWidth="1"/>
    <col min="8497" max="8511" width="0" style="63" hidden="1"/>
    <col min="8512" max="8512" width="9.140625" style="63" customWidth="1"/>
    <col min="8513" max="8513" width="12" style="63" customWidth="1"/>
    <col min="8514" max="8514" width="66.28515625" style="63" customWidth="1"/>
    <col min="8515" max="8521" width="0" style="63" hidden="1" customWidth="1"/>
    <col min="8522" max="8522" width="15.140625" style="63" customWidth="1"/>
    <col min="8523" max="8523" width="0" style="63" hidden="1" customWidth="1"/>
    <col min="8524" max="8524" width="16.5703125" style="63" customWidth="1"/>
    <col min="8525" max="8528" width="0" style="63" hidden="1" customWidth="1"/>
    <col min="8529" max="8713" width="9.140625" style="63" customWidth="1"/>
    <col min="8714" max="8714" width="68.28515625" style="63" customWidth="1"/>
    <col min="8715" max="8723" width="0" style="63" hidden="1" customWidth="1"/>
    <col min="8724" max="8726" width="14.85546875" style="63" customWidth="1"/>
    <col min="8727" max="8729" width="0" style="63" hidden="1" customWidth="1"/>
    <col min="8730" max="8730" width="12.7109375" style="63" customWidth="1"/>
    <col min="8731" max="8731" width="14.85546875" style="63" customWidth="1"/>
    <col min="8732" max="8732" width="12.7109375" style="63" customWidth="1"/>
    <col min="8733" max="8733" width="12.42578125" style="63" customWidth="1"/>
    <col min="8734" max="8734" width="13.140625" style="63" customWidth="1"/>
    <col min="8735" max="8736" width="12.42578125" style="63" customWidth="1"/>
    <col min="8737" max="8740" width="12.7109375" style="63" customWidth="1"/>
    <col min="8741" max="8741" width="14.85546875" style="63" customWidth="1"/>
    <col min="8742" max="8742" width="12.7109375" style="63" customWidth="1"/>
    <col min="8743" max="8743" width="14.85546875" style="63" customWidth="1"/>
    <col min="8744" max="8747" width="12.7109375" style="63" customWidth="1"/>
    <col min="8748" max="8748" width="14.85546875" style="63" customWidth="1"/>
    <col min="8749" max="8750" width="12.7109375" style="63" customWidth="1"/>
    <col min="8751" max="8751" width="14.85546875" style="63" customWidth="1"/>
    <col min="8752" max="8752" width="12.7109375" style="63" customWidth="1"/>
    <col min="8753" max="8767" width="0" style="63" hidden="1"/>
    <col min="8768" max="8768" width="9.140625" style="63" customWidth="1"/>
    <col min="8769" max="8769" width="12" style="63" customWidth="1"/>
    <col min="8770" max="8770" width="66.28515625" style="63" customWidth="1"/>
    <col min="8771" max="8777" width="0" style="63" hidden="1" customWidth="1"/>
    <col min="8778" max="8778" width="15.140625" style="63" customWidth="1"/>
    <col min="8779" max="8779" width="0" style="63" hidden="1" customWidth="1"/>
    <col min="8780" max="8780" width="16.5703125" style="63" customWidth="1"/>
    <col min="8781" max="8784" width="0" style="63" hidden="1" customWidth="1"/>
    <col min="8785" max="8969" width="9.140625" style="63" customWidth="1"/>
    <col min="8970" max="8970" width="68.28515625" style="63" customWidth="1"/>
    <col min="8971" max="8979" width="0" style="63" hidden="1" customWidth="1"/>
    <col min="8980" max="8982" width="14.85546875" style="63" customWidth="1"/>
    <col min="8983" max="8985" width="0" style="63" hidden="1" customWidth="1"/>
    <col min="8986" max="8986" width="12.7109375" style="63" customWidth="1"/>
    <col min="8987" max="8987" width="14.85546875" style="63" customWidth="1"/>
    <col min="8988" max="8988" width="12.7109375" style="63" customWidth="1"/>
    <col min="8989" max="8989" width="12.42578125" style="63" customWidth="1"/>
    <col min="8990" max="8990" width="13.140625" style="63" customWidth="1"/>
    <col min="8991" max="8992" width="12.42578125" style="63" customWidth="1"/>
    <col min="8993" max="8996" width="12.7109375" style="63" customWidth="1"/>
    <col min="8997" max="8997" width="14.85546875" style="63" customWidth="1"/>
    <col min="8998" max="8998" width="12.7109375" style="63" customWidth="1"/>
    <col min="8999" max="8999" width="14.85546875" style="63" customWidth="1"/>
    <col min="9000" max="9003" width="12.7109375" style="63" customWidth="1"/>
    <col min="9004" max="9004" width="14.85546875" style="63" customWidth="1"/>
    <col min="9005" max="9006" width="12.7109375" style="63" customWidth="1"/>
    <col min="9007" max="9007" width="14.85546875" style="63" customWidth="1"/>
    <col min="9008" max="9008" width="12.7109375" style="63" customWidth="1"/>
    <col min="9009" max="9023" width="0" style="63" hidden="1"/>
    <col min="9024" max="9024" width="9.140625" style="63" customWidth="1"/>
    <col min="9025" max="9025" width="12" style="63" customWidth="1"/>
    <col min="9026" max="9026" width="66.28515625" style="63" customWidth="1"/>
    <col min="9027" max="9033" width="0" style="63" hidden="1" customWidth="1"/>
    <col min="9034" max="9034" width="15.140625" style="63" customWidth="1"/>
    <col min="9035" max="9035" width="0" style="63" hidden="1" customWidth="1"/>
    <col min="9036" max="9036" width="16.5703125" style="63" customWidth="1"/>
    <col min="9037" max="9040" width="0" style="63" hidden="1" customWidth="1"/>
    <col min="9041" max="9225" width="9.140625" style="63" customWidth="1"/>
    <col min="9226" max="9226" width="68.28515625" style="63" customWidth="1"/>
    <col min="9227" max="9235" width="0" style="63" hidden="1" customWidth="1"/>
    <col min="9236" max="9238" width="14.85546875" style="63" customWidth="1"/>
    <col min="9239" max="9241" width="0" style="63" hidden="1" customWidth="1"/>
    <col min="9242" max="9242" width="12.7109375" style="63" customWidth="1"/>
    <col min="9243" max="9243" width="14.85546875" style="63" customWidth="1"/>
    <col min="9244" max="9244" width="12.7109375" style="63" customWidth="1"/>
    <col min="9245" max="9245" width="12.42578125" style="63" customWidth="1"/>
    <col min="9246" max="9246" width="13.140625" style="63" customWidth="1"/>
    <col min="9247" max="9248" width="12.42578125" style="63" customWidth="1"/>
    <col min="9249" max="9252" width="12.7109375" style="63" customWidth="1"/>
    <col min="9253" max="9253" width="14.85546875" style="63" customWidth="1"/>
    <col min="9254" max="9254" width="12.7109375" style="63" customWidth="1"/>
    <col min="9255" max="9255" width="14.85546875" style="63" customWidth="1"/>
    <col min="9256" max="9259" width="12.7109375" style="63" customWidth="1"/>
    <col min="9260" max="9260" width="14.85546875" style="63" customWidth="1"/>
    <col min="9261" max="9262" width="12.7109375" style="63" customWidth="1"/>
    <col min="9263" max="9263" width="14.85546875" style="63" customWidth="1"/>
    <col min="9264" max="9264" width="12.7109375" style="63" customWidth="1"/>
    <col min="9265" max="9279" width="0" style="63" hidden="1"/>
    <col min="9280" max="9280" width="9.140625" style="63" customWidth="1"/>
    <col min="9281" max="9281" width="12" style="63" customWidth="1"/>
    <col min="9282" max="9282" width="66.28515625" style="63" customWidth="1"/>
    <col min="9283" max="9289" width="0" style="63" hidden="1" customWidth="1"/>
    <col min="9290" max="9290" width="15.140625" style="63" customWidth="1"/>
    <col min="9291" max="9291" width="0" style="63" hidden="1" customWidth="1"/>
    <col min="9292" max="9292" width="16.5703125" style="63" customWidth="1"/>
    <col min="9293" max="9296" width="0" style="63" hidden="1" customWidth="1"/>
    <col min="9297" max="9481" width="9.140625" style="63" customWidth="1"/>
    <col min="9482" max="9482" width="68.28515625" style="63" customWidth="1"/>
    <col min="9483" max="9491" width="0" style="63" hidden="1" customWidth="1"/>
    <col min="9492" max="9494" width="14.85546875" style="63" customWidth="1"/>
    <col min="9495" max="9497" width="0" style="63" hidden="1" customWidth="1"/>
    <col min="9498" max="9498" width="12.7109375" style="63" customWidth="1"/>
    <col min="9499" max="9499" width="14.85546875" style="63" customWidth="1"/>
    <col min="9500" max="9500" width="12.7109375" style="63" customWidth="1"/>
    <col min="9501" max="9501" width="12.42578125" style="63" customWidth="1"/>
    <col min="9502" max="9502" width="13.140625" style="63" customWidth="1"/>
    <col min="9503" max="9504" width="12.42578125" style="63" customWidth="1"/>
    <col min="9505" max="9508" width="12.7109375" style="63" customWidth="1"/>
    <col min="9509" max="9509" width="14.85546875" style="63" customWidth="1"/>
    <col min="9510" max="9510" width="12.7109375" style="63" customWidth="1"/>
    <col min="9511" max="9511" width="14.85546875" style="63" customWidth="1"/>
    <col min="9512" max="9515" width="12.7109375" style="63" customWidth="1"/>
    <col min="9516" max="9516" width="14.85546875" style="63" customWidth="1"/>
    <col min="9517" max="9518" width="12.7109375" style="63" customWidth="1"/>
    <col min="9519" max="9519" width="14.85546875" style="63" customWidth="1"/>
    <col min="9520" max="9520" width="12.7109375" style="63" customWidth="1"/>
    <col min="9521" max="9535" width="0" style="63" hidden="1"/>
    <col min="9536" max="9536" width="9.140625" style="63" customWidth="1"/>
    <col min="9537" max="9537" width="12" style="63" customWidth="1"/>
    <col min="9538" max="9538" width="66.28515625" style="63" customWidth="1"/>
    <col min="9539" max="9545" width="0" style="63" hidden="1" customWidth="1"/>
    <col min="9546" max="9546" width="15.140625" style="63" customWidth="1"/>
    <col min="9547" max="9547" width="0" style="63" hidden="1" customWidth="1"/>
    <col min="9548" max="9548" width="16.5703125" style="63" customWidth="1"/>
    <col min="9549" max="9552" width="0" style="63" hidden="1" customWidth="1"/>
    <col min="9553" max="9737" width="9.140625" style="63" customWidth="1"/>
    <col min="9738" max="9738" width="68.28515625" style="63" customWidth="1"/>
    <col min="9739" max="9747" width="0" style="63" hidden="1" customWidth="1"/>
    <col min="9748" max="9750" width="14.85546875" style="63" customWidth="1"/>
    <col min="9751" max="9753" width="0" style="63" hidden="1" customWidth="1"/>
    <col min="9754" max="9754" width="12.7109375" style="63" customWidth="1"/>
    <col min="9755" max="9755" width="14.85546875" style="63" customWidth="1"/>
    <col min="9756" max="9756" width="12.7109375" style="63" customWidth="1"/>
    <col min="9757" max="9757" width="12.42578125" style="63" customWidth="1"/>
    <col min="9758" max="9758" width="13.140625" style="63" customWidth="1"/>
    <col min="9759" max="9760" width="12.42578125" style="63" customWidth="1"/>
    <col min="9761" max="9764" width="12.7109375" style="63" customWidth="1"/>
    <col min="9765" max="9765" width="14.85546875" style="63" customWidth="1"/>
    <col min="9766" max="9766" width="12.7109375" style="63" customWidth="1"/>
    <col min="9767" max="9767" width="14.85546875" style="63" customWidth="1"/>
    <col min="9768" max="9771" width="12.7109375" style="63" customWidth="1"/>
    <col min="9772" max="9772" width="14.85546875" style="63" customWidth="1"/>
    <col min="9773" max="9774" width="12.7109375" style="63" customWidth="1"/>
    <col min="9775" max="9775" width="14.85546875" style="63" customWidth="1"/>
    <col min="9776" max="9776" width="12.7109375" style="63" customWidth="1"/>
    <col min="9777" max="9791" width="0" style="63" hidden="1"/>
    <col min="9792" max="9792" width="9.140625" style="63" customWidth="1"/>
    <col min="9793" max="9793" width="12" style="63" customWidth="1"/>
    <col min="9794" max="9794" width="66.28515625" style="63" customWidth="1"/>
    <col min="9795" max="9801" width="0" style="63" hidden="1" customWidth="1"/>
    <col min="9802" max="9802" width="15.140625" style="63" customWidth="1"/>
    <col min="9803" max="9803" width="0" style="63" hidden="1" customWidth="1"/>
    <col min="9804" max="9804" width="16.5703125" style="63" customWidth="1"/>
    <col min="9805" max="9808" width="0" style="63" hidden="1" customWidth="1"/>
    <col min="9809" max="9993" width="9.140625" style="63" customWidth="1"/>
    <col min="9994" max="9994" width="68.28515625" style="63" customWidth="1"/>
    <col min="9995" max="10003" width="0" style="63" hidden="1" customWidth="1"/>
    <col min="10004" max="10006" width="14.85546875" style="63" customWidth="1"/>
    <col min="10007" max="10009" width="0" style="63" hidden="1" customWidth="1"/>
    <col min="10010" max="10010" width="12.7109375" style="63" customWidth="1"/>
    <col min="10011" max="10011" width="14.85546875" style="63" customWidth="1"/>
    <col min="10012" max="10012" width="12.7109375" style="63" customWidth="1"/>
    <col min="10013" max="10013" width="12.42578125" style="63" customWidth="1"/>
    <col min="10014" max="10014" width="13.140625" style="63" customWidth="1"/>
    <col min="10015" max="10016" width="12.42578125" style="63" customWidth="1"/>
    <col min="10017" max="10020" width="12.7109375" style="63" customWidth="1"/>
    <col min="10021" max="10021" width="14.85546875" style="63" customWidth="1"/>
    <col min="10022" max="10022" width="12.7109375" style="63" customWidth="1"/>
    <col min="10023" max="10023" width="14.85546875" style="63" customWidth="1"/>
    <col min="10024" max="10027" width="12.7109375" style="63" customWidth="1"/>
    <col min="10028" max="10028" width="14.85546875" style="63" customWidth="1"/>
    <col min="10029" max="10030" width="12.7109375" style="63" customWidth="1"/>
    <col min="10031" max="10031" width="14.85546875" style="63" customWidth="1"/>
    <col min="10032" max="10032" width="12.7109375" style="63" customWidth="1"/>
    <col min="10033" max="10047" width="0" style="63" hidden="1"/>
    <col min="10048" max="10048" width="9.140625" style="63" customWidth="1"/>
    <col min="10049" max="10049" width="12" style="63" customWidth="1"/>
    <col min="10050" max="10050" width="66.28515625" style="63" customWidth="1"/>
    <col min="10051" max="10057" width="0" style="63" hidden="1" customWidth="1"/>
    <col min="10058" max="10058" width="15.140625" style="63" customWidth="1"/>
    <col min="10059" max="10059" width="0" style="63" hidden="1" customWidth="1"/>
    <col min="10060" max="10060" width="16.5703125" style="63" customWidth="1"/>
    <col min="10061" max="10064" width="0" style="63" hidden="1" customWidth="1"/>
    <col min="10065" max="10249" width="9.140625" style="63" customWidth="1"/>
    <col min="10250" max="10250" width="68.28515625" style="63" customWidth="1"/>
    <col min="10251" max="10259" width="0" style="63" hidden="1" customWidth="1"/>
    <col min="10260" max="10262" width="14.85546875" style="63" customWidth="1"/>
    <col min="10263" max="10265" width="0" style="63" hidden="1" customWidth="1"/>
    <col min="10266" max="10266" width="12.7109375" style="63" customWidth="1"/>
    <col min="10267" max="10267" width="14.85546875" style="63" customWidth="1"/>
    <col min="10268" max="10268" width="12.7109375" style="63" customWidth="1"/>
    <col min="10269" max="10269" width="12.42578125" style="63" customWidth="1"/>
    <col min="10270" max="10270" width="13.140625" style="63" customWidth="1"/>
    <col min="10271" max="10272" width="12.42578125" style="63" customWidth="1"/>
    <col min="10273" max="10276" width="12.7109375" style="63" customWidth="1"/>
    <col min="10277" max="10277" width="14.85546875" style="63" customWidth="1"/>
    <col min="10278" max="10278" width="12.7109375" style="63" customWidth="1"/>
    <col min="10279" max="10279" width="14.85546875" style="63" customWidth="1"/>
    <col min="10280" max="10283" width="12.7109375" style="63" customWidth="1"/>
    <col min="10284" max="10284" width="14.85546875" style="63" customWidth="1"/>
    <col min="10285" max="10286" width="12.7109375" style="63" customWidth="1"/>
    <col min="10287" max="10287" width="14.85546875" style="63" customWidth="1"/>
    <col min="10288" max="10288" width="12.7109375" style="63" customWidth="1"/>
    <col min="10289" max="10303" width="0" style="63" hidden="1"/>
    <col min="10304" max="10304" width="9.140625" style="63" customWidth="1"/>
    <col min="10305" max="10305" width="12" style="63" customWidth="1"/>
    <col min="10306" max="10306" width="66.28515625" style="63" customWidth="1"/>
    <col min="10307" max="10313" width="0" style="63" hidden="1" customWidth="1"/>
    <col min="10314" max="10314" width="15.140625" style="63" customWidth="1"/>
    <col min="10315" max="10315" width="0" style="63" hidden="1" customWidth="1"/>
    <col min="10316" max="10316" width="16.5703125" style="63" customWidth="1"/>
    <col min="10317" max="10320" width="0" style="63" hidden="1" customWidth="1"/>
    <col min="10321" max="10505" width="9.140625" style="63" customWidth="1"/>
    <col min="10506" max="10506" width="68.28515625" style="63" customWidth="1"/>
    <col min="10507" max="10515" width="0" style="63" hidden="1" customWidth="1"/>
    <col min="10516" max="10518" width="14.85546875" style="63" customWidth="1"/>
    <col min="10519" max="10521" width="0" style="63" hidden="1" customWidth="1"/>
    <col min="10522" max="10522" width="12.7109375" style="63" customWidth="1"/>
    <col min="10523" max="10523" width="14.85546875" style="63" customWidth="1"/>
    <col min="10524" max="10524" width="12.7109375" style="63" customWidth="1"/>
    <col min="10525" max="10525" width="12.42578125" style="63" customWidth="1"/>
    <col min="10526" max="10526" width="13.140625" style="63" customWidth="1"/>
    <col min="10527" max="10528" width="12.42578125" style="63" customWidth="1"/>
    <col min="10529" max="10532" width="12.7109375" style="63" customWidth="1"/>
    <col min="10533" max="10533" width="14.85546875" style="63" customWidth="1"/>
    <col min="10534" max="10534" width="12.7109375" style="63" customWidth="1"/>
    <col min="10535" max="10535" width="14.85546875" style="63" customWidth="1"/>
    <col min="10536" max="10539" width="12.7109375" style="63" customWidth="1"/>
    <col min="10540" max="10540" width="14.85546875" style="63" customWidth="1"/>
    <col min="10541" max="10542" width="12.7109375" style="63" customWidth="1"/>
    <col min="10543" max="10543" width="14.85546875" style="63" customWidth="1"/>
    <col min="10544" max="10544" width="12.7109375" style="63" customWidth="1"/>
    <col min="10545" max="10559" width="0" style="63" hidden="1"/>
    <col min="10560" max="10560" width="9.140625" style="63" customWidth="1"/>
    <col min="10561" max="10561" width="12" style="63" customWidth="1"/>
    <col min="10562" max="10562" width="66.28515625" style="63" customWidth="1"/>
    <col min="10563" max="10569" width="0" style="63" hidden="1" customWidth="1"/>
    <col min="10570" max="10570" width="15.140625" style="63" customWidth="1"/>
    <col min="10571" max="10571" width="0" style="63" hidden="1" customWidth="1"/>
    <col min="10572" max="10572" width="16.5703125" style="63" customWidth="1"/>
    <col min="10573" max="10576" width="0" style="63" hidden="1" customWidth="1"/>
    <col min="10577" max="10761" width="9.140625" style="63" customWidth="1"/>
    <col min="10762" max="10762" width="68.28515625" style="63" customWidth="1"/>
    <col min="10763" max="10771" width="0" style="63" hidden="1" customWidth="1"/>
    <col min="10772" max="10774" width="14.85546875" style="63" customWidth="1"/>
    <col min="10775" max="10777" width="0" style="63" hidden="1" customWidth="1"/>
    <col min="10778" max="10778" width="12.7109375" style="63" customWidth="1"/>
    <col min="10779" max="10779" width="14.85546875" style="63" customWidth="1"/>
    <col min="10780" max="10780" width="12.7109375" style="63" customWidth="1"/>
    <col min="10781" max="10781" width="12.42578125" style="63" customWidth="1"/>
    <col min="10782" max="10782" width="13.140625" style="63" customWidth="1"/>
    <col min="10783" max="10784" width="12.42578125" style="63" customWidth="1"/>
    <col min="10785" max="10788" width="12.7109375" style="63" customWidth="1"/>
    <col min="10789" max="10789" width="14.85546875" style="63" customWidth="1"/>
    <col min="10790" max="10790" width="12.7109375" style="63" customWidth="1"/>
    <col min="10791" max="10791" width="14.85546875" style="63" customWidth="1"/>
    <col min="10792" max="10795" width="12.7109375" style="63" customWidth="1"/>
    <col min="10796" max="10796" width="14.85546875" style="63" customWidth="1"/>
    <col min="10797" max="10798" width="12.7109375" style="63" customWidth="1"/>
    <col min="10799" max="10799" width="14.85546875" style="63" customWidth="1"/>
    <col min="10800" max="10800" width="12.7109375" style="63" customWidth="1"/>
    <col min="10801" max="10815" width="0" style="63" hidden="1"/>
    <col min="10816" max="10816" width="9.140625" style="63" customWidth="1"/>
    <col min="10817" max="10817" width="12" style="63" customWidth="1"/>
    <col min="10818" max="10818" width="66.28515625" style="63" customWidth="1"/>
    <col min="10819" max="10825" width="0" style="63" hidden="1" customWidth="1"/>
    <col min="10826" max="10826" width="15.140625" style="63" customWidth="1"/>
    <col min="10827" max="10827" width="0" style="63" hidden="1" customWidth="1"/>
    <col min="10828" max="10828" width="16.5703125" style="63" customWidth="1"/>
    <col min="10829" max="10832" width="0" style="63" hidden="1" customWidth="1"/>
    <col min="10833" max="11017" width="9.140625" style="63" customWidth="1"/>
    <col min="11018" max="11018" width="68.28515625" style="63" customWidth="1"/>
    <col min="11019" max="11027" width="0" style="63" hidden="1" customWidth="1"/>
    <col min="11028" max="11030" width="14.85546875" style="63" customWidth="1"/>
    <col min="11031" max="11033" width="0" style="63" hidden="1" customWidth="1"/>
    <col min="11034" max="11034" width="12.7109375" style="63" customWidth="1"/>
    <col min="11035" max="11035" width="14.85546875" style="63" customWidth="1"/>
    <col min="11036" max="11036" width="12.7109375" style="63" customWidth="1"/>
    <col min="11037" max="11037" width="12.42578125" style="63" customWidth="1"/>
    <col min="11038" max="11038" width="13.140625" style="63" customWidth="1"/>
    <col min="11039" max="11040" width="12.42578125" style="63" customWidth="1"/>
    <col min="11041" max="11044" width="12.7109375" style="63" customWidth="1"/>
    <col min="11045" max="11045" width="14.85546875" style="63" customWidth="1"/>
    <col min="11046" max="11046" width="12.7109375" style="63" customWidth="1"/>
    <col min="11047" max="11047" width="14.85546875" style="63" customWidth="1"/>
    <col min="11048" max="11051" width="12.7109375" style="63" customWidth="1"/>
    <col min="11052" max="11052" width="14.85546875" style="63" customWidth="1"/>
    <col min="11053" max="11054" width="12.7109375" style="63" customWidth="1"/>
    <col min="11055" max="11055" width="14.85546875" style="63" customWidth="1"/>
    <col min="11056" max="11056" width="12.7109375" style="63" customWidth="1"/>
    <col min="11057" max="11071" width="0" style="63" hidden="1"/>
    <col min="11072" max="11072" width="9.140625" style="63" customWidth="1"/>
    <col min="11073" max="11073" width="12" style="63" customWidth="1"/>
    <col min="11074" max="11074" width="66.28515625" style="63" customWidth="1"/>
    <col min="11075" max="11081" width="0" style="63" hidden="1" customWidth="1"/>
    <col min="11082" max="11082" width="15.140625" style="63" customWidth="1"/>
    <col min="11083" max="11083" width="0" style="63" hidden="1" customWidth="1"/>
    <col min="11084" max="11084" width="16.5703125" style="63" customWidth="1"/>
    <col min="11085" max="11088" width="0" style="63" hidden="1" customWidth="1"/>
    <col min="11089" max="11273" width="9.140625" style="63" customWidth="1"/>
    <col min="11274" max="11274" width="68.28515625" style="63" customWidth="1"/>
    <col min="11275" max="11283" width="0" style="63" hidden="1" customWidth="1"/>
    <col min="11284" max="11286" width="14.85546875" style="63" customWidth="1"/>
    <col min="11287" max="11289" width="0" style="63" hidden="1" customWidth="1"/>
    <col min="11290" max="11290" width="12.7109375" style="63" customWidth="1"/>
    <col min="11291" max="11291" width="14.85546875" style="63" customWidth="1"/>
    <col min="11292" max="11292" width="12.7109375" style="63" customWidth="1"/>
    <col min="11293" max="11293" width="12.42578125" style="63" customWidth="1"/>
    <col min="11294" max="11294" width="13.140625" style="63" customWidth="1"/>
    <col min="11295" max="11296" width="12.42578125" style="63" customWidth="1"/>
    <col min="11297" max="11300" width="12.7109375" style="63" customWidth="1"/>
    <col min="11301" max="11301" width="14.85546875" style="63" customWidth="1"/>
    <col min="11302" max="11302" width="12.7109375" style="63" customWidth="1"/>
    <col min="11303" max="11303" width="14.85546875" style="63" customWidth="1"/>
    <col min="11304" max="11307" width="12.7109375" style="63" customWidth="1"/>
    <col min="11308" max="11308" width="14.85546875" style="63" customWidth="1"/>
    <col min="11309" max="11310" width="12.7109375" style="63" customWidth="1"/>
    <col min="11311" max="11311" width="14.85546875" style="63" customWidth="1"/>
    <col min="11312" max="11312" width="12.7109375" style="63" customWidth="1"/>
    <col min="11313" max="11327" width="0" style="63" hidden="1"/>
    <col min="11328" max="11328" width="9.140625" style="63" customWidth="1"/>
    <col min="11329" max="11329" width="12" style="63" customWidth="1"/>
    <col min="11330" max="11330" width="66.28515625" style="63" customWidth="1"/>
    <col min="11331" max="11337" width="0" style="63" hidden="1" customWidth="1"/>
    <col min="11338" max="11338" width="15.140625" style="63" customWidth="1"/>
    <col min="11339" max="11339" width="0" style="63" hidden="1" customWidth="1"/>
    <col min="11340" max="11340" width="16.5703125" style="63" customWidth="1"/>
    <col min="11341" max="11344" width="0" style="63" hidden="1" customWidth="1"/>
    <col min="11345" max="11529" width="9.140625" style="63" customWidth="1"/>
    <col min="11530" max="11530" width="68.28515625" style="63" customWidth="1"/>
    <col min="11531" max="11539" width="0" style="63" hidden="1" customWidth="1"/>
    <col min="11540" max="11542" width="14.85546875" style="63" customWidth="1"/>
    <col min="11543" max="11545" width="0" style="63" hidden="1" customWidth="1"/>
    <col min="11546" max="11546" width="12.7109375" style="63" customWidth="1"/>
    <col min="11547" max="11547" width="14.85546875" style="63" customWidth="1"/>
    <col min="11548" max="11548" width="12.7109375" style="63" customWidth="1"/>
    <col min="11549" max="11549" width="12.42578125" style="63" customWidth="1"/>
    <col min="11550" max="11550" width="13.140625" style="63" customWidth="1"/>
    <col min="11551" max="11552" width="12.42578125" style="63" customWidth="1"/>
    <col min="11553" max="11556" width="12.7109375" style="63" customWidth="1"/>
    <col min="11557" max="11557" width="14.85546875" style="63" customWidth="1"/>
    <col min="11558" max="11558" width="12.7109375" style="63" customWidth="1"/>
    <col min="11559" max="11559" width="14.85546875" style="63" customWidth="1"/>
    <col min="11560" max="11563" width="12.7109375" style="63" customWidth="1"/>
    <col min="11564" max="11564" width="14.85546875" style="63" customWidth="1"/>
    <col min="11565" max="11566" width="12.7109375" style="63" customWidth="1"/>
    <col min="11567" max="11567" width="14.85546875" style="63" customWidth="1"/>
    <col min="11568" max="11568" width="12.7109375" style="63" customWidth="1"/>
    <col min="11569" max="11583" width="0" style="63" hidden="1"/>
    <col min="11584" max="11584" width="9.140625" style="63" customWidth="1"/>
    <col min="11585" max="11585" width="12" style="63" customWidth="1"/>
    <col min="11586" max="11586" width="66.28515625" style="63" customWidth="1"/>
    <col min="11587" max="11593" width="0" style="63" hidden="1" customWidth="1"/>
    <col min="11594" max="11594" width="15.140625" style="63" customWidth="1"/>
    <col min="11595" max="11595" width="0" style="63" hidden="1" customWidth="1"/>
    <col min="11596" max="11596" width="16.5703125" style="63" customWidth="1"/>
    <col min="11597" max="11600" width="0" style="63" hidden="1" customWidth="1"/>
    <col min="11601" max="11785" width="9.140625" style="63" customWidth="1"/>
    <col min="11786" max="11786" width="68.28515625" style="63" customWidth="1"/>
    <col min="11787" max="11795" width="0" style="63" hidden="1" customWidth="1"/>
    <col min="11796" max="11798" width="14.85546875" style="63" customWidth="1"/>
    <col min="11799" max="11801" width="0" style="63" hidden="1" customWidth="1"/>
    <col min="11802" max="11802" width="12.7109375" style="63" customWidth="1"/>
    <col min="11803" max="11803" width="14.85546875" style="63" customWidth="1"/>
    <col min="11804" max="11804" width="12.7109375" style="63" customWidth="1"/>
    <col min="11805" max="11805" width="12.42578125" style="63" customWidth="1"/>
    <col min="11806" max="11806" width="13.140625" style="63" customWidth="1"/>
    <col min="11807" max="11808" width="12.42578125" style="63" customWidth="1"/>
    <col min="11809" max="11812" width="12.7109375" style="63" customWidth="1"/>
    <col min="11813" max="11813" width="14.85546875" style="63" customWidth="1"/>
    <col min="11814" max="11814" width="12.7109375" style="63" customWidth="1"/>
    <col min="11815" max="11815" width="14.85546875" style="63" customWidth="1"/>
    <col min="11816" max="11819" width="12.7109375" style="63" customWidth="1"/>
    <col min="11820" max="11820" width="14.85546875" style="63" customWidth="1"/>
    <col min="11821" max="11822" width="12.7109375" style="63" customWidth="1"/>
    <col min="11823" max="11823" width="14.85546875" style="63" customWidth="1"/>
    <col min="11824" max="11824" width="12.7109375" style="63" customWidth="1"/>
    <col min="11825" max="11839" width="0" style="63" hidden="1"/>
    <col min="11840" max="11840" width="9.140625" style="63" customWidth="1"/>
    <col min="11841" max="11841" width="12" style="63" customWidth="1"/>
    <col min="11842" max="11842" width="66.28515625" style="63" customWidth="1"/>
    <col min="11843" max="11849" width="0" style="63" hidden="1" customWidth="1"/>
    <col min="11850" max="11850" width="15.140625" style="63" customWidth="1"/>
    <col min="11851" max="11851" width="0" style="63" hidden="1" customWidth="1"/>
    <col min="11852" max="11852" width="16.5703125" style="63" customWidth="1"/>
    <col min="11853" max="11856" width="0" style="63" hidden="1" customWidth="1"/>
    <col min="11857" max="12041" width="9.140625" style="63" customWidth="1"/>
    <col min="12042" max="12042" width="68.28515625" style="63" customWidth="1"/>
    <col min="12043" max="12051" width="0" style="63" hidden="1" customWidth="1"/>
    <col min="12052" max="12054" width="14.85546875" style="63" customWidth="1"/>
    <col min="12055" max="12057" width="0" style="63" hidden="1" customWidth="1"/>
    <col min="12058" max="12058" width="12.7109375" style="63" customWidth="1"/>
    <col min="12059" max="12059" width="14.85546875" style="63" customWidth="1"/>
    <col min="12060" max="12060" width="12.7109375" style="63" customWidth="1"/>
    <col min="12061" max="12061" width="12.42578125" style="63" customWidth="1"/>
    <col min="12062" max="12062" width="13.140625" style="63" customWidth="1"/>
    <col min="12063" max="12064" width="12.42578125" style="63" customWidth="1"/>
    <col min="12065" max="12068" width="12.7109375" style="63" customWidth="1"/>
    <col min="12069" max="12069" width="14.85546875" style="63" customWidth="1"/>
    <col min="12070" max="12070" width="12.7109375" style="63" customWidth="1"/>
    <col min="12071" max="12071" width="14.85546875" style="63" customWidth="1"/>
    <col min="12072" max="12075" width="12.7109375" style="63" customWidth="1"/>
    <col min="12076" max="12076" width="14.85546875" style="63" customWidth="1"/>
    <col min="12077" max="12078" width="12.7109375" style="63" customWidth="1"/>
    <col min="12079" max="12079" width="14.85546875" style="63" customWidth="1"/>
    <col min="12080" max="12080" width="12.7109375" style="63" customWidth="1"/>
    <col min="12081" max="12095" width="0" style="63" hidden="1"/>
    <col min="12096" max="12096" width="9.140625" style="63" customWidth="1"/>
    <col min="12097" max="12097" width="12" style="63" customWidth="1"/>
    <col min="12098" max="12098" width="66.28515625" style="63" customWidth="1"/>
    <col min="12099" max="12105" width="0" style="63" hidden="1" customWidth="1"/>
    <col min="12106" max="12106" width="15.140625" style="63" customWidth="1"/>
    <col min="12107" max="12107" width="0" style="63" hidden="1" customWidth="1"/>
    <col min="12108" max="12108" width="16.5703125" style="63" customWidth="1"/>
    <col min="12109" max="12112" width="0" style="63" hidden="1" customWidth="1"/>
    <col min="12113" max="12297" width="9.140625" style="63" customWidth="1"/>
    <col min="12298" max="12298" width="68.28515625" style="63" customWidth="1"/>
    <col min="12299" max="12307" width="0" style="63" hidden="1" customWidth="1"/>
    <col min="12308" max="12310" width="14.85546875" style="63" customWidth="1"/>
    <col min="12311" max="12313" width="0" style="63" hidden="1" customWidth="1"/>
    <col min="12314" max="12314" width="12.7109375" style="63" customWidth="1"/>
    <col min="12315" max="12315" width="14.85546875" style="63" customWidth="1"/>
    <col min="12316" max="12316" width="12.7109375" style="63" customWidth="1"/>
    <col min="12317" max="12317" width="12.42578125" style="63" customWidth="1"/>
    <col min="12318" max="12318" width="13.140625" style="63" customWidth="1"/>
    <col min="12319" max="12320" width="12.42578125" style="63" customWidth="1"/>
    <col min="12321" max="12324" width="12.7109375" style="63" customWidth="1"/>
    <col min="12325" max="12325" width="14.85546875" style="63" customWidth="1"/>
    <col min="12326" max="12326" width="12.7109375" style="63" customWidth="1"/>
    <col min="12327" max="12327" width="14.85546875" style="63" customWidth="1"/>
    <col min="12328" max="12331" width="12.7109375" style="63" customWidth="1"/>
    <col min="12332" max="12332" width="14.85546875" style="63" customWidth="1"/>
    <col min="12333" max="12334" width="12.7109375" style="63" customWidth="1"/>
    <col min="12335" max="12335" width="14.85546875" style="63" customWidth="1"/>
    <col min="12336" max="12336" width="12.7109375" style="63" customWidth="1"/>
    <col min="12337" max="12351" width="0" style="63" hidden="1"/>
    <col min="12352" max="12352" width="9.140625" style="63" customWidth="1"/>
    <col min="12353" max="12353" width="12" style="63" customWidth="1"/>
    <col min="12354" max="12354" width="66.28515625" style="63" customWidth="1"/>
    <col min="12355" max="12361" width="0" style="63" hidden="1" customWidth="1"/>
    <col min="12362" max="12362" width="15.140625" style="63" customWidth="1"/>
    <col min="12363" max="12363" width="0" style="63" hidden="1" customWidth="1"/>
    <col min="12364" max="12364" width="16.5703125" style="63" customWidth="1"/>
    <col min="12365" max="12368" width="0" style="63" hidden="1" customWidth="1"/>
    <col min="12369" max="12553" width="9.140625" style="63" customWidth="1"/>
    <col min="12554" max="12554" width="68.28515625" style="63" customWidth="1"/>
    <col min="12555" max="12563" width="0" style="63" hidden="1" customWidth="1"/>
    <col min="12564" max="12566" width="14.85546875" style="63" customWidth="1"/>
    <col min="12567" max="12569" width="0" style="63" hidden="1" customWidth="1"/>
    <col min="12570" max="12570" width="12.7109375" style="63" customWidth="1"/>
    <col min="12571" max="12571" width="14.85546875" style="63" customWidth="1"/>
    <col min="12572" max="12572" width="12.7109375" style="63" customWidth="1"/>
    <col min="12573" max="12573" width="12.42578125" style="63" customWidth="1"/>
    <col min="12574" max="12574" width="13.140625" style="63" customWidth="1"/>
    <col min="12575" max="12576" width="12.42578125" style="63" customWidth="1"/>
    <col min="12577" max="12580" width="12.7109375" style="63" customWidth="1"/>
    <col min="12581" max="12581" width="14.85546875" style="63" customWidth="1"/>
    <col min="12582" max="12582" width="12.7109375" style="63" customWidth="1"/>
    <col min="12583" max="12583" width="14.85546875" style="63" customWidth="1"/>
    <col min="12584" max="12587" width="12.7109375" style="63" customWidth="1"/>
    <col min="12588" max="12588" width="14.85546875" style="63" customWidth="1"/>
    <col min="12589" max="12590" width="12.7109375" style="63" customWidth="1"/>
    <col min="12591" max="12591" width="14.85546875" style="63" customWidth="1"/>
    <col min="12592" max="12592" width="12.7109375" style="63" customWidth="1"/>
    <col min="12593" max="12607" width="0" style="63" hidden="1"/>
    <col min="12608" max="12608" width="9.140625" style="63" customWidth="1"/>
    <col min="12609" max="12609" width="12" style="63" customWidth="1"/>
    <col min="12610" max="12610" width="66.28515625" style="63" customWidth="1"/>
    <col min="12611" max="12617" width="0" style="63" hidden="1" customWidth="1"/>
    <col min="12618" max="12618" width="15.140625" style="63" customWidth="1"/>
    <col min="12619" max="12619" width="0" style="63" hidden="1" customWidth="1"/>
    <col min="12620" max="12620" width="16.5703125" style="63" customWidth="1"/>
    <col min="12621" max="12624" width="0" style="63" hidden="1" customWidth="1"/>
    <col min="12625" max="12809" width="9.140625" style="63" customWidth="1"/>
    <col min="12810" max="12810" width="68.28515625" style="63" customWidth="1"/>
    <col min="12811" max="12819" width="0" style="63" hidden="1" customWidth="1"/>
    <col min="12820" max="12822" width="14.85546875" style="63" customWidth="1"/>
    <col min="12823" max="12825" width="0" style="63" hidden="1" customWidth="1"/>
    <col min="12826" max="12826" width="12.7109375" style="63" customWidth="1"/>
    <col min="12827" max="12827" width="14.85546875" style="63" customWidth="1"/>
    <col min="12828" max="12828" width="12.7109375" style="63" customWidth="1"/>
    <col min="12829" max="12829" width="12.42578125" style="63" customWidth="1"/>
    <col min="12830" max="12830" width="13.140625" style="63" customWidth="1"/>
    <col min="12831" max="12832" width="12.42578125" style="63" customWidth="1"/>
    <col min="12833" max="12836" width="12.7109375" style="63" customWidth="1"/>
    <col min="12837" max="12837" width="14.85546875" style="63" customWidth="1"/>
    <col min="12838" max="12838" width="12.7109375" style="63" customWidth="1"/>
    <col min="12839" max="12839" width="14.85546875" style="63" customWidth="1"/>
    <col min="12840" max="12843" width="12.7109375" style="63" customWidth="1"/>
    <col min="12844" max="12844" width="14.85546875" style="63" customWidth="1"/>
    <col min="12845" max="12846" width="12.7109375" style="63" customWidth="1"/>
    <col min="12847" max="12847" width="14.85546875" style="63" customWidth="1"/>
    <col min="12848" max="12848" width="12.7109375" style="63" customWidth="1"/>
    <col min="12849" max="12863" width="0" style="63" hidden="1"/>
    <col min="12864" max="12864" width="9.140625" style="63" customWidth="1"/>
    <col min="12865" max="12865" width="12" style="63" customWidth="1"/>
    <col min="12866" max="12866" width="66.28515625" style="63" customWidth="1"/>
    <col min="12867" max="12873" width="0" style="63" hidden="1" customWidth="1"/>
    <col min="12874" max="12874" width="15.140625" style="63" customWidth="1"/>
    <col min="12875" max="12875" width="0" style="63" hidden="1" customWidth="1"/>
    <col min="12876" max="12876" width="16.5703125" style="63" customWidth="1"/>
    <col min="12877" max="12880" width="0" style="63" hidden="1" customWidth="1"/>
    <col min="12881" max="13065" width="9.140625" style="63" customWidth="1"/>
    <col min="13066" max="13066" width="68.28515625" style="63" customWidth="1"/>
    <col min="13067" max="13075" width="0" style="63" hidden="1" customWidth="1"/>
    <col min="13076" max="13078" width="14.85546875" style="63" customWidth="1"/>
    <col min="13079" max="13081" width="0" style="63" hidden="1" customWidth="1"/>
    <col min="13082" max="13082" width="12.7109375" style="63" customWidth="1"/>
    <col min="13083" max="13083" width="14.85546875" style="63" customWidth="1"/>
    <col min="13084" max="13084" width="12.7109375" style="63" customWidth="1"/>
    <col min="13085" max="13085" width="12.42578125" style="63" customWidth="1"/>
    <col min="13086" max="13086" width="13.140625" style="63" customWidth="1"/>
    <col min="13087" max="13088" width="12.42578125" style="63" customWidth="1"/>
    <col min="13089" max="13092" width="12.7109375" style="63" customWidth="1"/>
    <col min="13093" max="13093" width="14.85546875" style="63" customWidth="1"/>
    <col min="13094" max="13094" width="12.7109375" style="63" customWidth="1"/>
    <col min="13095" max="13095" width="14.85546875" style="63" customWidth="1"/>
    <col min="13096" max="13099" width="12.7109375" style="63" customWidth="1"/>
    <col min="13100" max="13100" width="14.85546875" style="63" customWidth="1"/>
    <col min="13101" max="13102" width="12.7109375" style="63" customWidth="1"/>
    <col min="13103" max="13103" width="14.85546875" style="63" customWidth="1"/>
    <col min="13104" max="13104" width="12.7109375" style="63" customWidth="1"/>
    <col min="13105" max="13119" width="0" style="63" hidden="1"/>
    <col min="13120" max="13120" width="9.140625" style="63" customWidth="1"/>
    <col min="13121" max="13121" width="12" style="63" customWidth="1"/>
    <col min="13122" max="13122" width="66.28515625" style="63" customWidth="1"/>
    <col min="13123" max="13129" width="0" style="63" hidden="1" customWidth="1"/>
    <col min="13130" max="13130" width="15.140625" style="63" customWidth="1"/>
    <col min="13131" max="13131" width="0" style="63" hidden="1" customWidth="1"/>
    <col min="13132" max="13132" width="16.5703125" style="63" customWidth="1"/>
    <col min="13133" max="13136" width="0" style="63" hidden="1" customWidth="1"/>
    <col min="13137" max="13321" width="9.140625" style="63" customWidth="1"/>
    <col min="13322" max="13322" width="68.28515625" style="63" customWidth="1"/>
    <col min="13323" max="13331" width="0" style="63" hidden="1" customWidth="1"/>
    <col min="13332" max="13334" width="14.85546875" style="63" customWidth="1"/>
    <col min="13335" max="13337" width="0" style="63" hidden="1" customWidth="1"/>
    <col min="13338" max="13338" width="12.7109375" style="63" customWidth="1"/>
    <col min="13339" max="13339" width="14.85546875" style="63" customWidth="1"/>
    <col min="13340" max="13340" width="12.7109375" style="63" customWidth="1"/>
    <col min="13341" max="13341" width="12.42578125" style="63" customWidth="1"/>
    <col min="13342" max="13342" width="13.140625" style="63" customWidth="1"/>
    <col min="13343" max="13344" width="12.42578125" style="63" customWidth="1"/>
    <col min="13345" max="13348" width="12.7109375" style="63" customWidth="1"/>
    <col min="13349" max="13349" width="14.85546875" style="63" customWidth="1"/>
    <col min="13350" max="13350" width="12.7109375" style="63" customWidth="1"/>
    <col min="13351" max="13351" width="14.85546875" style="63" customWidth="1"/>
    <col min="13352" max="13355" width="12.7109375" style="63" customWidth="1"/>
    <col min="13356" max="13356" width="14.85546875" style="63" customWidth="1"/>
    <col min="13357" max="13358" width="12.7109375" style="63" customWidth="1"/>
    <col min="13359" max="13359" width="14.85546875" style="63" customWidth="1"/>
    <col min="13360" max="13360" width="12.7109375" style="63" customWidth="1"/>
    <col min="13361" max="13375" width="0" style="63" hidden="1"/>
    <col min="13376" max="13376" width="9.140625" style="63" customWidth="1"/>
    <col min="13377" max="13377" width="12" style="63" customWidth="1"/>
    <col min="13378" max="13378" width="66.28515625" style="63" customWidth="1"/>
    <col min="13379" max="13385" width="0" style="63" hidden="1" customWidth="1"/>
    <col min="13386" max="13386" width="15.140625" style="63" customWidth="1"/>
    <col min="13387" max="13387" width="0" style="63" hidden="1" customWidth="1"/>
    <col min="13388" max="13388" width="16.5703125" style="63" customWidth="1"/>
    <col min="13389" max="13392" width="0" style="63" hidden="1" customWidth="1"/>
    <col min="13393" max="13577" width="9.140625" style="63" customWidth="1"/>
    <col min="13578" max="13578" width="68.28515625" style="63" customWidth="1"/>
    <col min="13579" max="13587" width="0" style="63" hidden="1" customWidth="1"/>
    <col min="13588" max="13590" width="14.85546875" style="63" customWidth="1"/>
    <col min="13591" max="13593" width="0" style="63" hidden="1" customWidth="1"/>
    <col min="13594" max="13594" width="12.7109375" style="63" customWidth="1"/>
    <col min="13595" max="13595" width="14.85546875" style="63" customWidth="1"/>
    <col min="13596" max="13596" width="12.7109375" style="63" customWidth="1"/>
    <col min="13597" max="13597" width="12.42578125" style="63" customWidth="1"/>
    <col min="13598" max="13598" width="13.140625" style="63" customWidth="1"/>
    <col min="13599" max="13600" width="12.42578125" style="63" customWidth="1"/>
    <col min="13601" max="13604" width="12.7109375" style="63" customWidth="1"/>
    <col min="13605" max="13605" width="14.85546875" style="63" customWidth="1"/>
    <col min="13606" max="13606" width="12.7109375" style="63" customWidth="1"/>
    <col min="13607" max="13607" width="14.85546875" style="63" customWidth="1"/>
    <col min="13608" max="13611" width="12.7109375" style="63" customWidth="1"/>
    <col min="13612" max="13612" width="14.85546875" style="63" customWidth="1"/>
    <col min="13613" max="13614" width="12.7109375" style="63" customWidth="1"/>
    <col min="13615" max="13615" width="14.85546875" style="63" customWidth="1"/>
    <col min="13616" max="13616" width="12.7109375" style="63" customWidth="1"/>
    <col min="13617" max="13631" width="0" style="63" hidden="1"/>
    <col min="13632" max="13632" width="9.140625" style="63" customWidth="1"/>
    <col min="13633" max="13633" width="12" style="63" customWidth="1"/>
    <col min="13634" max="13634" width="66.28515625" style="63" customWidth="1"/>
    <col min="13635" max="13641" width="0" style="63" hidden="1" customWidth="1"/>
    <col min="13642" max="13642" width="15.140625" style="63" customWidth="1"/>
    <col min="13643" max="13643" width="0" style="63" hidden="1" customWidth="1"/>
    <col min="13644" max="13644" width="16.5703125" style="63" customWidth="1"/>
    <col min="13645" max="13648" width="0" style="63" hidden="1" customWidth="1"/>
    <col min="13649" max="13833" width="9.140625" style="63" customWidth="1"/>
    <col min="13834" max="13834" width="68.28515625" style="63" customWidth="1"/>
    <col min="13835" max="13843" width="0" style="63" hidden="1" customWidth="1"/>
    <col min="13844" max="13846" width="14.85546875" style="63" customWidth="1"/>
    <col min="13847" max="13849" width="0" style="63" hidden="1" customWidth="1"/>
    <col min="13850" max="13850" width="12.7109375" style="63" customWidth="1"/>
    <col min="13851" max="13851" width="14.85546875" style="63" customWidth="1"/>
    <col min="13852" max="13852" width="12.7109375" style="63" customWidth="1"/>
    <col min="13853" max="13853" width="12.42578125" style="63" customWidth="1"/>
    <col min="13854" max="13854" width="13.140625" style="63" customWidth="1"/>
    <col min="13855" max="13856" width="12.42578125" style="63" customWidth="1"/>
    <col min="13857" max="13860" width="12.7109375" style="63" customWidth="1"/>
    <col min="13861" max="13861" width="14.85546875" style="63" customWidth="1"/>
    <col min="13862" max="13862" width="12.7109375" style="63" customWidth="1"/>
    <col min="13863" max="13863" width="14.85546875" style="63" customWidth="1"/>
    <col min="13864" max="13867" width="12.7109375" style="63" customWidth="1"/>
    <col min="13868" max="13868" width="14.85546875" style="63" customWidth="1"/>
    <col min="13869" max="13870" width="12.7109375" style="63" customWidth="1"/>
    <col min="13871" max="13871" width="14.85546875" style="63" customWidth="1"/>
    <col min="13872" max="13872" width="12.7109375" style="63" customWidth="1"/>
    <col min="13873" max="13887" width="0" style="63" hidden="1"/>
    <col min="13888" max="13888" width="9.140625" style="63" customWidth="1"/>
    <col min="13889" max="13889" width="12" style="63" customWidth="1"/>
    <col min="13890" max="13890" width="66.28515625" style="63" customWidth="1"/>
    <col min="13891" max="13897" width="0" style="63" hidden="1" customWidth="1"/>
    <col min="13898" max="13898" width="15.140625" style="63" customWidth="1"/>
    <col min="13899" max="13899" width="0" style="63" hidden="1" customWidth="1"/>
    <col min="13900" max="13900" width="16.5703125" style="63" customWidth="1"/>
    <col min="13901" max="13904" width="0" style="63" hidden="1" customWidth="1"/>
    <col min="13905" max="14089" width="9.140625" style="63" customWidth="1"/>
    <col min="14090" max="14090" width="68.28515625" style="63" customWidth="1"/>
    <col min="14091" max="14099" width="0" style="63" hidden="1" customWidth="1"/>
    <col min="14100" max="14102" width="14.85546875" style="63" customWidth="1"/>
    <col min="14103" max="14105" width="0" style="63" hidden="1" customWidth="1"/>
    <col min="14106" max="14106" width="12.7109375" style="63" customWidth="1"/>
    <col min="14107" max="14107" width="14.85546875" style="63" customWidth="1"/>
    <col min="14108" max="14108" width="12.7109375" style="63" customWidth="1"/>
    <col min="14109" max="14109" width="12.42578125" style="63" customWidth="1"/>
    <col min="14110" max="14110" width="13.140625" style="63" customWidth="1"/>
    <col min="14111" max="14112" width="12.42578125" style="63" customWidth="1"/>
    <col min="14113" max="14116" width="12.7109375" style="63" customWidth="1"/>
    <col min="14117" max="14117" width="14.85546875" style="63" customWidth="1"/>
    <col min="14118" max="14118" width="12.7109375" style="63" customWidth="1"/>
    <col min="14119" max="14119" width="14.85546875" style="63" customWidth="1"/>
    <col min="14120" max="14123" width="12.7109375" style="63" customWidth="1"/>
    <col min="14124" max="14124" width="14.85546875" style="63" customWidth="1"/>
    <col min="14125" max="14126" width="12.7109375" style="63" customWidth="1"/>
    <col min="14127" max="14127" width="14.85546875" style="63" customWidth="1"/>
    <col min="14128" max="14128" width="12.7109375" style="63" customWidth="1"/>
    <col min="14129" max="14143" width="0" style="63" hidden="1"/>
    <col min="14144" max="14144" width="9.140625" style="63" customWidth="1"/>
    <col min="14145" max="14145" width="12" style="63" customWidth="1"/>
    <col min="14146" max="14146" width="66.28515625" style="63" customWidth="1"/>
    <col min="14147" max="14153" width="0" style="63" hidden="1" customWidth="1"/>
    <col min="14154" max="14154" width="15.140625" style="63" customWidth="1"/>
    <col min="14155" max="14155" width="0" style="63" hidden="1" customWidth="1"/>
    <col min="14156" max="14156" width="16.5703125" style="63" customWidth="1"/>
    <col min="14157" max="14160" width="0" style="63" hidden="1" customWidth="1"/>
    <col min="14161" max="14345" width="9.140625" style="63" customWidth="1"/>
    <col min="14346" max="14346" width="68.28515625" style="63" customWidth="1"/>
    <col min="14347" max="14355" width="0" style="63" hidden="1" customWidth="1"/>
    <col min="14356" max="14358" width="14.85546875" style="63" customWidth="1"/>
    <col min="14359" max="14361" width="0" style="63" hidden="1" customWidth="1"/>
    <col min="14362" max="14362" width="12.7109375" style="63" customWidth="1"/>
    <col min="14363" max="14363" width="14.85546875" style="63" customWidth="1"/>
    <col min="14364" max="14364" width="12.7109375" style="63" customWidth="1"/>
    <col min="14365" max="14365" width="12.42578125" style="63" customWidth="1"/>
    <col min="14366" max="14366" width="13.140625" style="63" customWidth="1"/>
    <col min="14367" max="14368" width="12.42578125" style="63" customWidth="1"/>
    <col min="14369" max="14372" width="12.7109375" style="63" customWidth="1"/>
    <col min="14373" max="14373" width="14.85546875" style="63" customWidth="1"/>
    <col min="14374" max="14374" width="12.7109375" style="63" customWidth="1"/>
    <col min="14375" max="14375" width="14.85546875" style="63" customWidth="1"/>
    <col min="14376" max="14379" width="12.7109375" style="63" customWidth="1"/>
    <col min="14380" max="14380" width="14.85546875" style="63" customWidth="1"/>
    <col min="14381" max="14382" width="12.7109375" style="63" customWidth="1"/>
    <col min="14383" max="14383" width="14.85546875" style="63" customWidth="1"/>
    <col min="14384" max="14384" width="12.7109375" style="63" customWidth="1"/>
    <col min="14385" max="14399" width="0" style="63" hidden="1"/>
    <col min="14400" max="14400" width="9.140625" style="63" customWidth="1"/>
    <col min="14401" max="14401" width="12" style="63" customWidth="1"/>
    <col min="14402" max="14402" width="66.28515625" style="63" customWidth="1"/>
    <col min="14403" max="14409" width="0" style="63" hidden="1" customWidth="1"/>
    <col min="14410" max="14410" width="15.140625" style="63" customWidth="1"/>
    <col min="14411" max="14411" width="0" style="63" hidden="1" customWidth="1"/>
    <col min="14412" max="14412" width="16.5703125" style="63" customWidth="1"/>
    <col min="14413" max="14416" width="0" style="63" hidden="1" customWidth="1"/>
    <col min="14417" max="14601" width="9.140625" style="63" customWidth="1"/>
    <col min="14602" max="14602" width="68.28515625" style="63" customWidth="1"/>
    <col min="14603" max="14611" width="0" style="63" hidden="1" customWidth="1"/>
    <col min="14612" max="14614" width="14.85546875" style="63" customWidth="1"/>
    <col min="14615" max="14617" width="0" style="63" hidden="1" customWidth="1"/>
    <col min="14618" max="14618" width="12.7109375" style="63" customWidth="1"/>
    <col min="14619" max="14619" width="14.85546875" style="63" customWidth="1"/>
    <col min="14620" max="14620" width="12.7109375" style="63" customWidth="1"/>
    <col min="14621" max="14621" width="12.42578125" style="63" customWidth="1"/>
    <col min="14622" max="14622" width="13.140625" style="63" customWidth="1"/>
    <col min="14623" max="14624" width="12.42578125" style="63" customWidth="1"/>
    <col min="14625" max="14628" width="12.7109375" style="63" customWidth="1"/>
    <col min="14629" max="14629" width="14.85546875" style="63" customWidth="1"/>
    <col min="14630" max="14630" width="12.7109375" style="63" customWidth="1"/>
    <col min="14631" max="14631" width="14.85546875" style="63" customWidth="1"/>
    <col min="14632" max="14635" width="12.7109375" style="63" customWidth="1"/>
    <col min="14636" max="14636" width="14.85546875" style="63" customWidth="1"/>
    <col min="14637" max="14638" width="12.7109375" style="63" customWidth="1"/>
    <col min="14639" max="14639" width="14.85546875" style="63" customWidth="1"/>
    <col min="14640" max="14640" width="12.7109375" style="63" customWidth="1"/>
    <col min="14641" max="14655" width="0" style="63" hidden="1"/>
    <col min="14656" max="14656" width="9.140625" style="63" customWidth="1"/>
    <col min="14657" max="14657" width="12" style="63" customWidth="1"/>
    <col min="14658" max="14658" width="66.28515625" style="63" customWidth="1"/>
    <col min="14659" max="14665" width="0" style="63" hidden="1" customWidth="1"/>
    <col min="14666" max="14666" width="15.140625" style="63" customWidth="1"/>
    <col min="14667" max="14667" width="0" style="63" hidden="1" customWidth="1"/>
    <col min="14668" max="14668" width="16.5703125" style="63" customWidth="1"/>
    <col min="14669" max="14672" width="0" style="63" hidden="1" customWidth="1"/>
    <col min="14673" max="14857" width="9.140625" style="63" customWidth="1"/>
    <col min="14858" max="14858" width="68.28515625" style="63" customWidth="1"/>
    <col min="14859" max="14867" width="0" style="63" hidden="1" customWidth="1"/>
    <col min="14868" max="14870" width="14.85546875" style="63" customWidth="1"/>
    <col min="14871" max="14873" width="0" style="63" hidden="1" customWidth="1"/>
    <col min="14874" max="14874" width="12.7109375" style="63" customWidth="1"/>
    <col min="14875" max="14875" width="14.85546875" style="63" customWidth="1"/>
    <col min="14876" max="14876" width="12.7109375" style="63" customWidth="1"/>
    <col min="14877" max="14877" width="12.42578125" style="63" customWidth="1"/>
    <col min="14878" max="14878" width="13.140625" style="63" customWidth="1"/>
    <col min="14879" max="14880" width="12.42578125" style="63" customWidth="1"/>
    <col min="14881" max="14884" width="12.7109375" style="63" customWidth="1"/>
    <col min="14885" max="14885" width="14.85546875" style="63" customWidth="1"/>
    <col min="14886" max="14886" width="12.7109375" style="63" customWidth="1"/>
    <col min="14887" max="14887" width="14.85546875" style="63" customWidth="1"/>
    <col min="14888" max="14891" width="12.7109375" style="63" customWidth="1"/>
    <col min="14892" max="14892" width="14.85546875" style="63" customWidth="1"/>
    <col min="14893" max="14894" width="12.7109375" style="63" customWidth="1"/>
    <col min="14895" max="14895" width="14.85546875" style="63" customWidth="1"/>
    <col min="14896" max="14896" width="12.7109375" style="63" customWidth="1"/>
    <col min="14897" max="14911" width="0" style="63" hidden="1"/>
    <col min="14912" max="14912" width="9.140625" style="63" customWidth="1"/>
    <col min="14913" max="14913" width="12" style="63" customWidth="1"/>
    <col min="14914" max="14914" width="66.28515625" style="63" customWidth="1"/>
    <col min="14915" max="14921" width="0" style="63" hidden="1" customWidth="1"/>
    <col min="14922" max="14922" width="15.140625" style="63" customWidth="1"/>
    <col min="14923" max="14923" width="0" style="63" hidden="1" customWidth="1"/>
    <col min="14924" max="14924" width="16.5703125" style="63" customWidth="1"/>
    <col min="14925" max="14928" width="0" style="63" hidden="1" customWidth="1"/>
    <col min="14929" max="15113" width="9.140625" style="63" customWidth="1"/>
    <col min="15114" max="15114" width="68.28515625" style="63" customWidth="1"/>
    <col min="15115" max="15123" width="0" style="63" hidden="1" customWidth="1"/>
    <col min="15124" max="15126" width="14.85546875" style="63" customWidth="1"/>
    <col min="15127" max="15129" width="0" style="63" hidden="1" customWidth="1"/>
    <col min="15130" max="15130" width="12.7109375" style="63" customWidth="1"/>
    <col min="15131" max="15131" width="14.85546875" style="63" customWidth="1"/>
    <col min="15132" max="15132" width="12.7109375" style="63" customWidth="1"/>
    <col min="15133" max="15133" width="12.42578125" style="63" customWidth="1"/>
    <col min="15134" max="15134" width="13.140625" style="63" customWidth="1"/>
    <col min="15135" max="15136" width="12.42578125" style="63" customWidth="1"/>
    <col min="15137" max="15140" width="12.7109375" style="63" customWidth="1"/>
    <col min="15141" max="15141" width="14.85546875" style="63" customWidth="1"/>
    <col min="15142" max="15142" width="12.7109375" style="63" customWidth="1"/>
    <col min="15143" max="15143" width="14.85546875" style="63" customWidth="1"/>
    <col min="15144" max="15147" width="12.7109375" style="63" customWidth="1"/>
    <col min="15148" max="15148" width="14.85546875" style="63" customWidth="1"/>
    <col min="15149" max="15150" width="12.7109375" style="63" customWidth="1"/>
    <col min="15151" max="15151" width="14.85546875" style="63" customWidth="1"/>
    <col min="15152" max="15152" width="12.7109375" style="63" customWidth="1"/>
    <col min="15153" max="15167" width="0" style="63" hidden="1"/>
    <col min="15168" max="15168" width="9.140625" style="63" customWidth="1"/>
    <col min="15169" max="15169" width="12" style="63" customWidth="1"/>
    <col min="15170" max="15170" width="66.28515625" style="63" customWidth="1"/>
    <col min="15171" max="15177" width="0" style="63" hidden="1" customWidth="1"/>
    <col min="15178" max="15178" width="15.140625" style="63" customWidth="1"/>
    <col min="15179" max="15179" width="0" style="63" hidden="1" customWidth="1"/>
    <col min="15180" max="15180" width="16.5703125" style="63" customWidth="1"/>
    <col min="15181" max="15184" width="0" style="63" hidden="1" customWidth="1"/>
    <col min="15185" max="15369" width="9.140625" style="63" customWidth="1"/>
    <col min="15370" max="15370" width="68.28515625" style="63" customWidth="1"/>
    <col min="15371" max="15379" width="0" style="63" hidden="1" customWidth="1"/>
    <col min="15380" max="15382" width="14.85546875" style="63" customWidth="1"/>
    <col min="15383" max="15385" width="0" style="63" hidden="1" customWidth="1"/>
    <col min="15386" max="15386" width="12.7109375" style="63" customWidth="1"/>
    <col min="15387" max="15387" width="14.85546875" style="63" customWidth="1"/>
    <col min="15388" max="15388" width="12.7109375" style="63" customWidth="1"/>
    <col min="15389" max="15389" width="12.42578125" style="63" customWidth="1"/>
    <col min="15390" max="15390" width="13.140625" style="63" customWidth="1"/>
    <col min="15391" max="15392" width="12.42578125" style="63" customWidth="1"/>
    <col min="15393" max="15396" width="12.7109375" style="63" customWidth="1"/>
    <col min="15397" max="15397" width="14.85546875" style="63" customWidth="1"/>
    <col min="15398" max="15398" width="12.7109375" style="63" customWidth="1"/>
    <col min="15399" max="15399" width="14.85546875" style="63" customWidth="1"/>
    <col min="15400" max="15403" width="12.7109375" style="63" customWidth="1"/>
    <col min="15404" max="15404" width="14.85546875" style="63" customWidth="1"/>
    <col min="15405" max="15406" width="12.7109375" style="63" customWidth="1"/>
    <col min="15407" max="15407" width="14.85546875" style="63" customWidth="1"/>
    <col min="15408" max="15408" width="12.7109375" style="63" customWidth="1"/>
    <col min="15409" max="15423" width="0" style="63" hidden="1"/>
    <col min="15424" max="15424" width="9.140625" style="63" customWidth="1"/>
    <col min="15425" max="15425" width="12" style="63" customWidth="1"/>
    <col min="15426" max="15426" width="66.28515625" style="63" customWidth="1"/>
    <col min="15427" max="15433" width="0" style="63" hidden="1" customWidth="1"/>
    <col min="15434" max="15434" width="15.140625" style="63" customWidth="1"/>
    <col min="15435" max="15435" width="0" style="63" hidden="1" customWidth="1"/>
    <col min="15436" max="15436" width="16.5703125" style="63" customWidth="1"/>
    <col min="15437" max="15440" width="0" style="63" hidden="1" customWidth="1"/>
    <col min="15441" max="15625" width="9.140625" style="63" customWidth="1"/>
    <col min="15626" max="15626" width="68.28515625" style="63" customWidth="1"/>
    <col min="15627" max="15635" width="0" style="63" hidden="1" customWidth="1"/>
    <col min="15636" max="15638" width="14.85546875" style="63" customWidth="1"/>
    <col min="15639" max="15641" width="0" style="63" hidden="1" customWidth="1"/>
    <col min="15642" max="15642" width="12.7109375" style="63" customWidth="1"/>
    <col min="15643" max="15643" width="14.85546875" style="63" customWidth="1"/>
    <col min="15644" max="15644" width="12.7109375" style="63" customWidth="1"/>
    <col min="15645" max="15645" width="12.42578125" style="63" customWidth="1"/>
    <col min="15646" max="15646" width="13.140625" style="63" customWidth="1"/>
    <col min="15647" max="15648" width="12.42578125" style="63" customWidth="1"/>
    <col min="15649" max="15652" width="12.7109375" style="63" customWidth="1"/>
    <col min="15653" max="15653" width="14.85546875" style="63" customWidth="1"/>
    <col min="15654" max="15654" width="12.7109375" style="63" customWidth="1"/>
    <col min="15655" max="15655" width="14.85546875" style="63" customWidth="1"/>
    <col min="15656" max="15659" width="12.7109375" style="63" customWidth="1"/>
    <col min="15660" max="15660" width="14.85546875" style="63" customWidth="1"/>
    <col min="15661" max="15662" width="12.7109375" style="63" customWidth="1"/>
    <col min="15663" max="15663" width="14.85546875" style="63" customWidth="1"/>
    <col min="15664" max="15664" width="12.7109375" style="63" customWidth="1"/>
    <col min="15665" max="15679" width="0" style="63" hidden="1"/>
    <col min="15680" max="15680" width="9.140625" style="63" customWidth="1"/>
    <col min="15681" max="15681" width="12" style="63" customWidth="1"/>
    <col min="15682" max="15682" width="66.28515625" style="63" customWidth="1"/>
    <col min="15683" max="15689" width="0" style="63" hidden="1" customWidth="1"/>
    <col min="15690" max="15690" width="15.140625" style="63" customWidth="1"/>
    <col min="15691" max="15691" width="0" style="63" hidden="1" customWidth="1"/>
    <col min="15692" max="15692" width="16.5703125" style="63" customWidth="1"/>
    <col min="15693" max="15696" width="0" style="63" hidden="1" customWidth="1"/>
    <col min="15697" max="15881" width="9.140625" style="63" customWidth="1"/>
    <col min="15882" max="15882" width="68.28515625" style="63" customWidth="1"/>
    <col min="15883" max="15891" width="0" style="63" hidden="1" customWidth="1"/>
    <col min="15892" max="15894" width="14.85546875" style="63" customWidth="1"/>
    <col min="15895" max="15897" width="0" style="63" hidden="1" customWidth="1"/>
    <col min="15898" max="15898" width="12.7109375" style="63" customWidth="1"/>
    <col min="15899" max="15899" width="14.85546875" style="63" customWidth="1"/>
    <col min="15900" max="15900" width="12.7109375" style="63" customWidth="1"/>
    <col min="15901" max="15901" width="12.42578125" style="63" customWidth="1"/>
    <col min="15902" max="15902" width="13.140625" style="63" customWidth="1"/>
    <col min="15903" max="15904" width="12.42578125" style="63" customWidth="1"/>
    <col min="15905" max="15908" width="12.7109375" style="63" customWidth="1"/>
    <col min="15909" max="15909" width="14.85546875" style="63" customWidth="1"/>
    <col min="15910" max="15910" width="12.7109375" style="63" customWidth="1"/>
    <col min="15911" max="15911" width="14.85546875" style="63" customWidth="1"/>
    <col min="15912" max="15915" width="12.7109375" style="63" customWidth="1"/>
    <col min="15916" max="15916" width="14.85546875" style="63" customWidth="1"/>
    <col min="15917" max="15918" width="12.7109375" style="63" customWidth="1"/>
    <col min="15919" max="15919" width="14.85546875" style="63" customWidth="1"/>
    <col min="15920" max="15920" width="12.7109375" style="63" customWidth="1"/>
    <col min="15921" max="15935" width="0" style="63" hidden="1"/>
    <col min="15936" max="15936" width="9.140625" style="63" customWidth="1"/>
    <col min="15937" max="15937" width="12" style="63" customWidth="1"/>
    <col min="15938" max="15938" width="66.28515625" style="63" customWidth="1"/>
    <col min="15939" max="15945" width="0" style="63" hidden="1" customWidth="1"/>
    <col min="15946" max="15946" width="15.140625" style="63" customWidth="1"/>
    <col min="15947" max="15947" width="0" style="63" hidden="1" customWidth="1"/>
    <col min="15948" max="15948" width="16.5703125" style="63" customWidth="1"/>
    <col min="15949" max="15952" width="0" style="63" hidden="1" customWidth="1"/>
    <col min="15953" max="16137" width="9.140625" style="63" customWidth="1"/>
    <col min="16138" max="16138" width="68.28515625" style="63" customWidth="1"/>
    <col min="16139" max="16147" width="0" style="63" hidden="1" customWidth="1"/>
    <col min="16148" max="16150" width="14.85546875" style="63" customWidth="1"/>
    <col min="16151" max="16153" width="0" style="63" hidden="1" customWidth="1"/>
    <col min="16154" max="16154" width="12.7109375" style="63" customWidth="1"/>
    <col min="16155" max="16155" width="14.85546875" style="63" customWidth="1"/>
    <col min="16156" max="16156" width="12.7109375" style="63" customWidth="1"/>
    <col min="16157" max="16157" width="12.42578125" style="63" customWidth="1"/>
    <col min="16158" max="16158" width="13.140625" style="63" customWidth="1"/>
    <col min="16159" max="16160" width="12.42578125" style="63" customWidth="1"/>
    <col min="16161" max="16164" width="12.7109375" style="63" customWidth="1"/>
    <col min="16165" max="16165" width="14.85546875" style="63" customWidth="1"/>
    <col min="16166" max="16166" width="12.7109375" style="63" customWidth="1"/>
    <col min="16167" max="16167" width="14.85546875" style="63" customWidth="1"/>
    <col min="16168" max="16171" width="12.7109375" style="63" customWidth="1"/>
    <col min="16172" max="16172" width="14.85546875" style="63" customWidth="1"/>
    <col min="16173" max="16174" width="12.7109375" style="63" customWidth="1"/>
    <col min="16175" max="16175" width="14.85546875" style="63" customWidth="1"/>
    <col min="16176" max="16176" width="12.7109375" style="63" customWidth="1"/>
    <col min="16177" max="16384" width="0" style="63" hidden="1"/>
  </cols>
  <sheetData>
    <row r="1" spans="1:8" ht="30" customHeight="1">
      <c r="H1" s="1"/>
    </row>
    <row r="2" spans="1:8" ht="64.5" customHeight="1">
      <c r="B2" s="128" t="s">
        <v>178</v>
      </c>
      <c r="C2" s="128"/>
      <c r="D2" s="128"/>
      <c r="E2" s="128"/>
      <c r="F2" s="128"/>
      <c r="G2" s="128"/>
      <c r="H2" s="128"/>
    </row>
    <row r="3" spans="1:8" ht="40.5" customHeight="1">
      <c r="B3" s="65" t="s">
        <v>0</v>
      </c>
      <c r="C3" s="66"/>
      <c r="D3" s="66"/>
      <c r="E3" s="66"/>
      <c r="F3" s="66"/>
      <c r="G3" s="66"/>
      <c r="H3" s="66"/>
    </row>
    <row r="4" spans="1:8" ht="72.75" customHeight="1">
      <c r="B4" s="67" t="s">
        <v>179</v>
      </c>
      <c r="C4" s="68" t="s">
        <v>180</v>
      </c>
      <c r="D4" s="68" t="s">
        <v>150</v>
      </c>
      <c r="E4" s="69" t="s">
        <v>3</v>
      </c>
      <c r="F4" s="69" t="s">
        <v>4</v>
      </c>
      <c r="G4" s="69" t="s">
        <v>5</v>
      </c>
      <c r="H4" s="69" t="s">
        <v>6</v>
      </c>
    </row>
    <row r="5" spans="1:8" s="70" customFormat="1" ht="49.5" customHeight="1">
      <c r="B5" s="71"/>
      <c r="C5" s="69" t="s">
        <v>149</v>
      </c>
      <c r="D5" s="72"/>
      <c r="E5" s="69" t="s">
        <v>149</v>
      </c>
      <c r="F5" s="69" t="s">
        <v>149</v>
      </c>
      <c r="G5" s="69" t="s">
        <v>149</v>
      </c>
      <c r="H5" s="69" t="s">
        <v>149</v>
      </c>
    </row>
    <row r="6" spans="1:8" s="64" customFormat="1" ht="18.75" customHeight="1">
      <c r="A6" s="74"/>
      <c r="B6" s="75" t="s">
        <v>7</v>
      </c>
      <c r="C6" s="76">
        <v>67</v>
      </c>
      <c r="D6" s="76"/>
      <c r="E6" s="3">
        <v>20</v>
      </c>
      <c r="F6" s="3">
        <v>43</v>
      </c>
      <c r="G6" s="3">
        <f>13-10</f>
        <v>3</v>
      </c>
      <c r="H6" s="3">
        <f>11-10</f>
        <v>1</v>
      </c>
    </row>
    <row r="7" spans="1:8" s="77" customFormat="1" ht="18.75" customHeight="1">
      <c r="A7" s="78"/>
      <c r="B7" s="75" t="s">
        <v>9</v>
      </c>
      <c r="C7" s="76">
        <v>31</v>
      </c>
      <c r="D7" s="76"/>
      <c r="E7" s="7"/>
      <c r="F7" s="7">
        <v>16</v>
      </c>
      <c r="G7" s="8">
        <v>8</v>
      </c>
      <c r="H7" s="8">
        <v>7</v>
      </c>
    </row>
    <row r="8" spans="1:8" s="77" customFormat="1" ht="18.75" customHeight="1">
      <c r="A8" s="78"/>
      <c r="B8" s="79" t="s">
        <v>10</v>
      </c>
      <c r="C8" s="76">
        <v>90</v>
      </c>
      <c r="D8" s="76"/>
      <c r="E8" s="7"/>
      <c r="F8" s="7">
        <v>36</v>
      </c>
      <c r="G8" s="8">
        <v>27</v>
      </c>
      <c r="H8" s="8">
        <v>27</v>
      </c>
    </row>
    <row r="9" spans="1:8" s="64" customFormat="1" ht="18.75" customHeight="1">
      <c r="A9" s="74"/>
      <c r="B9" s="79" t="s">
        <v>11</v>
      </c>
      <c r="C9" s="76">
        <v>400</v>
      </c>
      <c r="D9" s="76"/>
      <c r="E9" s="7">
        <v>61</v>
      </c>
      <c r="F9" s="7">
        <v>117</v>
      </c>
      <c r="G9" s="8">
        <v>115</v>
      </c>
      <c r="H9" s="8">
        <v>107</v>
      </c>
    </row>
    <row r="10" spans="1:8" s="64" customFormat="1" ht="18.75" customHeight="1">
      <c r="A10" s="74"/>
      <c r="B10" s="79" t="s">
        <v>13</v>
      </c>
      <c r="C10" s="76">
        <v>1327</v>
      </c>
      <c r="D10" s="76"/>
      <c r="E10" s="7">
        <v>400</v>
      </c>
      <c r="F10" s="7">
        <f>332+214</f>
        <v>546</v>
      </c>
      <c r="G10" s="8">
        <v>332</v>
      </c>
      <c r="H10" s="8">
        <v>49</v>
      </c>
    </row>
    <row r="11" spans="1:8" s="64" customFormat="1" ht="18.75" customHeight="1">
      <c r="A11" s="74"/>
      <c r="B11" s="79" t="s">
        <v>14</v>
      </c>
      <c r="C11" s="76">
        <v>244</v>
      </c>
      <c r="D11" s="76"/>
      <c r="E11" s="7">
        <v>68</v>
      </c>
      <c r="F11" s="7">
        <v>115</v>
      </c>
      <c r="G11" s="8">
        <v>61</v>
      </c>
      <c r="H11" s="8">
        <v>0</v>
      </c>
    </row>
    <row r="12" spans="1:8" s="64" customFormat="1" ht="18.75" customHeight="1">
      <c r="A12" s="74"/>
      <c r="B12" s="79" t="s">
        <v>15</v>
      </c>
      <c r="C12" s="76">
        <v>105</v>
      </c>
      <c r="D12" s="76"/>
      <c r="E12" s="7"/>
      <c r="F12" s="7">
        <v>5</v>
      </c>
      <c r="G12" s="8">
        <v>50</v>
      </c>
      <c r="H12" s="8">
        <v>50</v>
      </c>
    </row>
    <row r="13" spans="1:8" s="64" customFormat="1" ht="18.75" customHeight="1">
      <c r="A13" s="74"/>
      <c r="B13" s="79" t="s">
        <v>17</v>
      </c>
      <c r="C13" s="76">
        <v>895</v>
      </c>
      <c r="D13" s="76"/>
      <c r="E13" s="5">
        <v>267</v>
      </c>
      <c r="F13" s="5">
        <v>359</v>
      </c>
      <c r="G13" s="5">
        <v>179</v>
      </c>
      <c r="H13" s="4">
        <f>180-90</f>
        <v>90</v>
      </c>
    </row>
    <row r="14" spans="1:8" s="64" customFormat="1" ht="18.75" customHeight="1">
      <c r="A14" s="74"/>
      <c r="B14" s="79" t="s">
        <v>19</v>
      </c>
      <c r="C14" s="76">
        <v>232</v>
      </c>
      <c r="D14" s="76"/>
      <c r="E14" s="7"/>
      <c r="F14" s="7">
        <v>61</v>
      </c>
      <c r="G14" s="8">
        <v>73</v>
      </c>
      <c r="H14" s="8">
        <v>98</v>
      </c>
    </row>
    <row r="15" spans="1:8" s="81" customFormat="1" ht="18.75" customHeight="1">
      <c r="A15" s="80"/>
      <c r="B15" s="79" t="s">
        <v>21</v>
      </c>
      <c r="C15" s="76">
        <v>748</v>
      </c>
      <c r="D15" s="76"/>
      <c r="E15" s="7">
        <v>180</v>
      </c>
      <c r="F15" s="7">
        <v>222</v>
      </c>
      <c r="G15" s="8">
        <v>187</v>
      </c>
      <c r="H15" s="8">
        <v>159</v>
      </c>
    </row>
    <row r="16" spans="1:8" s="64" customFormat="1" ht="18.75" customHeight="1">
      <c r="A16" s="74"/>
      <c r="B16" s="79" t="s">
        <v>23</v>
      </c>
      <c r="C16" s="76">
        <f>369-10</f>
        <v>359</v>
      </c>
      <c r="D16" s="76"/>
      <c r="E16" s="7">
        <v>40</v>
      </c>
      <c r="F16" s="7">
        <v>142</v>
      </c>
      <c r="G16" s="8">
        <v>92</v>
      </c>
      <c r="H16" s="8">
        <v>85</v>
      </c>
    </row>
    <row r="17" spans="1:8" s="64" customFormat="1" ht="18.75" customHeight="1">
      <c r="A17" s="74"/>
      <c r="B17" s="79" t="s">
        <v>25</v>
      </c>
      <c r="C17" s="76">
        <v>383</v>
      </c>
      <c r="D17" s="76"/>
      <c r="E17" s="7">
        <v>139</v>
      </c>
      <c r="F17" s="7">
        <v>142</v>
      </c>
      <c r="G17" s="8">
        <v>71</v>
      </c>
      <c r="H17" s="8">
        <v>31</v>
      </c>
    </row>
    <row r="18" spans="1:8" s="64" customFormat="1" ht="18.75" customHeight="1">
      <c r="A18" s="74"/>
      <c r="B18" s="79" t="s">
        <v>26</v>
      </c>
      <c r="C18" s="76">
        <v>716</v>
      </c>
      <c r="D18" s="76"/>
      <c r="E18" s="82">
        <v>233</v>
      </c>
      <c r="F18" s="7">
        <v>320</v>
      </c>
      <c r="G18" s="8">
        <v>148</v>
      </c>
      <c r="H18" s="8">
        <v>15</v>
      </c>
    </row>
    <row r="19" spans="1:8" s="64" customFormat="1" ht="18.75" customHeight="1">
      <c r="A19" s="74"/>
      <c r="B19" s="79" t="s">
        <v>27</v>
      </c>
      <c r="C19" s="76">
        <v>219</v>
      </c>
      <c r="D19" s="76"/>
      <c r="E19" s="7">
        <v>82</v>
      </c>
      <c r="F19" s="7">
        <v>88</v>
      </c>
      <c r="G19" s="8">
        <v>30</v>
      </c>
      <c r="H19" s="8">
        <v>19</v>
      </c>
    </row>
    <row r="20" spans="1:8" s="64" customFormat="1" ht="18.75" customHeight="1">
      <c r="A20" s="74"/>
      <c r="B20" s="75" t="s">
        <v>29</v>
      </c>
      <c r="C20" s="76">
        <v>171</v>
      </c>
      <c r="D20" s="76"/>
      <c r="E20" s="7">
        <v>59</v>
      </c>
      <c r="F20" s="7">
        <f>43+20</f>
        <v>63</v>
      </c>
      <c r="G20" s="8">
        <v>43</v>
      </c>
      <c r="H20" s="8">
        <f>26-20</f>
        <v>6</v>
      </c>
    </row>
    <row r="21" spans="1:8" s="64" customFormat="1" ht="18.75" customHeight="1">
      <c r="A21" s="74"/>
      <c r="B21" s="75" t="s">
        <v>31</v>
      </c>
      <c r="C21" s="76">
        <v>794</v>
      </c>
      <c r="D21" s="76"/>
      <c r="E21" s="7">
        <v>215</v>
      </c>
      <c r="F21" s="7">
        <v>311</v>
      </c>
      <c r="G21" s="8">
        <v>162</v>
      </c>
      <c r="H21" s="8">
        <v>106</v>
      </c>
    </row>
    <row r="22" spans="1:8" s="64" customFormat="1" ht="18.75" customHeight="1">
      <c r="A22" s="74"/>
      <c r="B22" s="75" t="s">
        <v>32</v>
      </c>
      <c r="C22" s="76">
        <v>379</v>
      </c>
      <c r="D22" s="76"/>
      <c r="E22" s="7">
        <v>113</v>
      </c>
      <c r="F22" s="7">
        <v>230</v>
      </c>
      <c r="G22" s="8">
        <v>36</v>
      </c>
      <c r="H22" s="8"/>
    </row>
    <row r="23" spans="1:8" s="64" customFormat="1" ht="18.75" customHeight="1">
      <c r="A23" s="74"/>
      <c r="B23" s="75" t="s">
        <v>34</v>
      </c>
      <c r="C23" s="76">
        <v>789</v>
      </c>
      <c r="D23" s="76"/>
      <c r="E23" s="7">
        <v>261</v>
      </c>
      <c r="F23" s="7">
        <v>316</v>
      </c>
      <c r="G23" s="8">
        <v>171</v>
      </c>
      <c r="H23" s="8">
        <v>41</v>
      </c>
    </row>
    <row r="24" spans="1:8" s="64" customFormat="1" ht="19.5" customHeight="1">
      <c r="A24" s="74"/>
      <c r="B24" s="75" t="s">
        <v>35</v>
      </c>
      <c r="C24" s="76">
        <v>228</v>
      </c>
      <c r="D24" s="76"/>
      <c r="E24" s="7">
        <v>88</v>
      </c>
      <c r="F24" s="7">
        <v>129</v>
      </c>
      <c r="G24" s="8">
        <v>11</v>
      </c>
      <c r="H24" s="8"/>
    </row>
    <row r="25" spans="1:8" s="64" customFormat="1" ht="18.75" customHeight="1">
      <c r="A25" s="74"/>
      <c r="B25" s="75" t="s">
        <v>36</v>
      </c>
      <c r="C25" s="76">
        <v>413</v>
      </c>
      <c r="D25" s="76"/>
      <c r="E25" s="7">
        <v>143</v>
      </c>
      <c r="F25" s="7">
        <v>103</v>
      </c>
      <c r="G25" s="8">
        <f>103-25</f>
        <v>78</v>
      </c>
      <c r="H25" s="8">
        <f>104-15</f>
        <v>89</v>
      </c>
    </row>
    <row r="26" spans="1:8" s="64" customFormat="1" ht="18.75" customHeight="1">
      <c r="A26" s="74"/>
      <c r="B26" s="75" t="s">
        <v>37</v>
      </c>
      <c r="C26" s="76">
        <v>283</v>
      </c>
      <c r="D26" s="76"/>
      <c r="E26" s="5">
        <v>62</v>
      </c>
      <c r="F26" s="5">
        <v>120</v>
      </c>
      <c r="G26" s="5">
        <v>71</v>
      </c>
      <c r="H26" s="4">
        <f>70-40</f>
        <v>30</v>
      </c>
    </row>
    <row r="27" spans="1:8" s="64" customFormat="1" ht="18.75" customHeight="1">
      <c r="A27" s="74"/>
      <c r="B27" s="75" t="s">
        <v>38</v>
      </c>
      <c r="C27" s="76">
        <v>205</v>
      </c>
      <c r="D27" s="76"/>
      <c r="E27" s="7"/>
      <c r="F27" s="7">
        <v>102</v>
      </c>
      <c r="G27" s="8">
        <v>51</v>
      </c>
      <c r="H27" s="8">
        <v>52</v>
      </c>
    </row>
    <row r="28" spans="1:8" s="64" customFormat="1" ht="16.5" customHeight="1">
      <c r="A28" s="74"/>
      <c r="B28" s="75" t="s">
        <v>39</v>
      </c>
      <c r="C28" s="76">
        <v>747</v>
      </c>
      <c r="D28" s="76"/>
      <c r="E28" s="7">
        <v>203</v>
      </c>
      <c r="F28" s="7">
        <v>270</v>
      </c>
      <c r="G28" s="8">
        <v>187</v>
      </c>
      <c r="H28" s="8">
        <v>87</v>
      </c>
    </row>
    <row r="29" spans="1:8" s="74" customFormat="1" ht="22.5" customHeight="1">
      <c r="A29" s="74">
        <v>1</v>
      </c>
      <c r="B29" s="75" t="s">
        <v>181</v>
      </c>
      <c r="C29" s="69">
        <f t="shared" ref="C29" si="0">SUM(C6:C28)</f>
        <v>9825</v>
      </c>
      <c r="D29" s="69"/>
      <c r="E29" s="69">
        <f>SUM(E6:E28)</f>
        <v>2634</v>
      </c>
      <c r="F29" s="69">
        <f>SUM(F6:F28)</f>
        <v>3856</v>
      </c>
      <c r="G29" s="69">
        <f>SUM(G6:G28)</f>
        <v>2186</v>
      </c>
      <c r="H29" s="69">
        <f>SUM(H6:H28)</f>
        <v>1149</v>
      </c>
    </row>
    <row r="30" spans="1:8" s="64" customFormat="1" ht="17.25" customHeight="1">
      <c r="A30" s="74"/>
      <c r="B30" s="75" t="s">
        <v>40</v>
      </c>
      <c r="C30" s="76">
        <v>2514</v>
      </c>
      <c r="D30" s="76"/>
      <c r="E30" s="5">
        <v>821</v>
      </c>
      <c r="F30" s="5">
        <v>1064</v>
      </c>
      <c r="G30" s="5">
        <v>629</v>
      </c>
      <c r="H30" s="4"/>
    </row>
    <row r="31" spans="1:8" s="64" customFormat="1" ht="17.25" customHeight="1">
      <c r="A31" s="74"/>
      <c r="B31" s="75" t="s">
        <v>41</v>
      </c>
      <c r="C31" s="76">
        <v>1064</v>
      </c>
      <c r="D31" s="76"/>
      <c r="E31" s="7">
        <v>285</v>
      </c>
      <c r="F31" s="7">
        <v>287</v>
      </c>
      <c r="G31" s="8">
        <v>266</v>
      </c>
      <c r="H31" s="8">
        <f>266-40</f>
        <v>226</v>
      </c>
    </row>
    <row r="32" spans="1:8" s="64" customFormat="1" ht="17.25" customHeight="1">
      <c r="A32" s="74" t="s">
        <v>182</v>
      </c>
      <c r="B32" s="75" t="s">
        <v>42</v>
      </c>
      <c r="C32" s="76">
        <v>2038</v>
      </c>
      <c r="D32" s="76"/>
      <c r="E32" s="7">
        <v>293</v>
      </c>
      <c r="F32" s="7">
        <v>727</v>
      </c>
      <c r="G32" s="8">
        <v>510</v>
      </c>
      <c r="H32" s="8">
        <v>508</v>
      </c>
    </row>
    <row r="33" spans="1:8" s="64" customFormat="1" ht="17.25" customHeight="1">
      <c r="A33" s="74"/>
      <c r="B33" s="75" t="s">
        <v>44</v>
      </c>
      <c r="C33" s="76">
        <v>1047</v>
      </c>
      <c r="D33" s="83"/>
      <c r="E33" s="7">
        <v>306</v>
      </c>
      <c r="F33" s="7">
        <v>262</v>
      </c>
      <c r="G33" s="8">
        <v>262</v>
      </c>
      <c r="H33" s="8">
        <v>217</v>
      </c>
    </row>
    <row r="34" spans="1:8" s="64" customFormat="1" ht="17.25" customHeight="1">
      <c r="A34" s="74"/>
      <c r="B34" s="84" t="s">
        <v>45</v>
      </c>
      <c r="C34" s="76">
        <v>358</v>
      </c>
      <c r="D34" s="76"/>
      <c r="E34" s="7">
        <v>146</v>
      </c>
      <c r="F34" s="7">
        <v>212</v>
      </c>
      <c r="G34" s="8"/>
      <c r="H34" s="8"/>
    </row>
    <row r="35" spans="1:8" s="64" customFormat="1" ht="17.25" customHeight="1">
      <c r="A35" s="74"/>
      <c r="B35" s="79" t="s">
        <v>47</v>
      </c>
      <c r="C35" s="76">
        <v>622</v>
      </c>
      <c r="D35" s="76"/>
      <c r="E35" s="7">
        <v>189</v>
      </c>
      <c r="F35" s="7">
        <v>325</v>
      </c>
      <c r="G35" s="8">
        <v>108</v>
      </c>
      <c r="H35" s="8">
        <v>0</v>
      </c>
    </row>
    <row r="36" spans="1:8" s="64" customFormat="1" ht="17.25" customHeight="1">
      <c r="A36" s="74"/>
      <c r="B36" s="79" t="s">
        <v>48</v>
      </c>
      <c r="C36" s="76">
        <v>1114</v>
      </c>
      <c r="D36" s="85"/>
      <c r="E36" s="86">
        <v>203</v>
      </c>
      <c r="F36" s="86">
        <v>455</v>
      </c>
      <c r="G36" s="86">
        <v>279</v>
      </c>
      <c r="H36" s="86">
        <v>177</v>
      </c>
    </row>
    <row r="37" spans="1:8" s="64" customFormat="1" ht="17.25" customHeight="1">
      <c r="A37" s="74"/>
      <c r="B37" s="79" t="s">
        <v>183</v>
      </c>
      <c r="C37" s="76">
        <v>180</v>
      </c>
      <c r="D37" s="76"/>
      <c r="E37" s="7">
        <v>60</v>
      </c>
      <c r="F37" s="7">
        <v>45</v>
      </c>
      <c r="G37" s="8">
        <v>45</v>
      </c>
      <c r="H37" s="8">
        <v>30</v>
      </c>
    </row>
    <row r="38" spans="1:8" s="73" customFormat="1" ht="17.25" customHeight="1">
      <c r="A38" s="87"/>
      <c r="B38" s="79" t="s">
        <v>51</v>
      </c>
      <c r="C38" s="76">
        <v>425</v>
      </c>
      <c r="D38" s="76"/>
      <c r="E38" s="7">
        <v>79</v>
      </c>
      <c r="F38" s="7">
        <v>133</v>
      </c>
      <c r="G38" s="8">
        <v>106</v>
      </c>
      <c r="H38" s="8">
        <v>107</v>
      </c>
    </row>
    <row r="39" spans="1:8" s="89" customFormat="1" ht="29.25" customHeight="1">
      <c r="A39" s="74">
        <v>1</v>
      </c>
      <c r="B39" s="75" t="s">
        <v>184</v>
      </c>
      <c r="C39" s="88">
        <f t="shared" ref="C39" si="1">SUM(C30:C38)</f>
        <v>9362</v>
      </c>
      <c r="D39" s="88"/>
      <c r="E39" s="88">
        <f>SUM(E30:E38)</f>
        <v>2382</v>
      </c>
      <c r="F39" s="88">
        <f>SUM(F30:F38)</f>
        <v>3510</v>
      </c>
      <c r="G39" s="88">
        <f>SUM(G30:G38)</f>
        <v>2205</v>
      </c>
      <c r="H39" s="88">
        <f>SUM(H30:H38)</f>
        <v>1265</v>
      </c>
    </row>
    <row r="40" spans="1:8" s="64" customFormat="1" ht="32.25" customHeight="1">
      <c r="A40" s="74"/>
      <c r="B40" s="79" t="s">
        <v>52</v>
      </c>
      <c r="C40" s="2">
        <v>2261</v>
      </c>
      <c r="D40" s="76"/>
      <c r="E40" s="7">
        <v>656</v>
      </c>
      <c r="F40" s="7">
        <v>880</v>
      </c>
      <c r="G40" s="8">
        <v>461</v>
      </c>
      <c r="H40" s="8">
        <v>264</v>
      </c>
    </row>
    <row r="41" spans="1:8" s="64" customFormat="1" ht="16.5" customHeight="1">
      <c r="A41" s="74"/>
      <c r="B41" s="79" t="s">
        <v>53</v>
      </c>
      <c r="C41" s="2">
        <v>1192</v>
      </c>
      <c r="D41" s="76"/>
      <c r="E41" s="7">
        <v>234</v>
      </c>
      <c r="F41" s="7">
        <v>362</v>
      </c>
      <c r="G41" s="8">
        <v>298</v>
      </c>
      <c r="H41" s="8">
        <v>298</v>
      </c>
    </row>
    <row r="42" spans="1:8" s="64" customFormat="1" ht="18.75" customHeight="1">
      <c r="A42" s="74"/>
      <c r="B42" s="79" t="s">
        <v>54</v>
      </c>
      <c r="C42" s="2">
        <v>1295</v>
      </c>
      <c r="D42" s="76"/>
      <c r="E42" s="7">
        <v>258</v>
      </c>
      <c r="F42" s="7">
        <v>390</v>
      </c>
      <c r="G42" s="8">
        <v>324</v>
      </c>
      <c r="H42" s="8">
        <v>323</v>
      </c>
    </row>
    <row r="43" spans="1:8" s="64" customFormat="1" ht="18.75" customHeight="1">
      <c r="A43" s="74"/>
      <c r="B43" s="79" t="s">
        <v>56</v>
      </c>
      <c r="C43" s="2">
        <v>3431</v>
      </c>
      <c r="D43" s="83"/>
      <c r="E43" s="7">
        <v>907</v>
      </c>
      <c r="F43" s="7">
        <v>935</v>
      </c>
      <c r="G43" s="8">
        <v>935</v>
      </c>
      <c r="H43" s="8">
        <v>654</v>
      </c>
    </row>
    <row r="44" spans="1:8" s="64" customFormat="1" ht="18.75" customHeight="1">
      <c r="A44" s="74"/>
      <c r="B44" s="79" t="s">
        <v>57</v>
      </c>
      <c r="C44" s="2">
        <v>4460</v>
      </c>
      <c r="D44" s="76"/>
      <c r="E44" s="7">
        <v>1381</v>
      </c>
      <c r="F44" s="7">
        <v>1964</v>
      </c>
      <c r="G44" s="7">
        <v>1115</v>
      </c>
      <c r="H44" s="8"/>
    </row>
    <row r="45" spans="1:8" s="90" customFormat="1" ht="25.5" customHeight="1">
      <c r="A45" s="74">
        <v>1</v>
      </c>
      <c r="B45" s="75" t="s">
        <v>185</v>
      </c>
      <c r="C45" s="69">
        <f t="shared" ref="C45" si="2">SUM(C40:C44)</f>
        <v>12639</v>
      </c>
      <c r="D45" s="69"/>
      <c r="E45" s="69">
        <f>SUM(E40:E44)</f>
        <v>3436</v>
      </c>
      <c r="F45" s="69">
        <f>SUM(F40:F44)</f>
        <v>4531</v>
      </c>
      <c r="G45" s="69">
        <f>SUM(G40:G44)</f>
        <v>3133</v>
      </c>
      <c r="H45" s="69">
        <f>SUM(H40:H44)</f>
        <v>1539</v>
      </c>
    </row>
    <row r="46" spans="1:8" s="90" customFormat="1" ht="25.5" customHeight="1">
      <c r="A46" s="74"/>
      <c r="B46" s="75" t="s">
        <v>58</v>
      </c>
      <c r="C46" s="2">
        <f>1791-37</f>
        <v>1754</v>
      </c>
      <c r="D46" s="76"/>
      <c r="E46" s="7">
        <v>124</v>
      </c>
      <c r="F46" s="7">
        <v>763</v>
      </c>
      <c r="G46" s="8">
        <v>448</v>
      </c>
      <c r="H46" s="8">
        <v>419</v>
      </c>
    </row>
    <row r="47" spans="1:8" s="90" customFormat="1" ht="25.5" customHeight="1">
      <c r="A47" s="74"/>
      <c r="B47" s="75" t="s">
        <v>60</v>
      </c>
      <c r="C47" s="2">
        <f>814-25</f>
        <v>789</v>
      </c>
      <c r="D47" s="76"/>
      <c r="E47" s="7">
        <v>309</v>
      </c>
      <c r="F47" s="7">
        <v>395</v>
      </c>
      <c r="G47" s="8">
        <v>54</v>
      </c>
      <c r="H47" s="8">
        <f>184-153</f>
        <v>31</v>
      </c>
    </row>
    <row r="48" spans="1:8" s="90" customFormat="1" ht="35.25" customHeight="1">
      <c r="A48" s="74"/>
      <c r="B48" s="75" t="s">
        <v>61</v>
      </c>
      <c r="C48" s="2">
        <v>220</v>
      </c>
      <c r="D48" s="76"/>
      <c r="E48" s="7">
        <v>45</v>
      </c>
      <c r="F48" s="7">
        <v>175</v>
      </c>
      <c r="G48" s="8"/>
      <c r="H48" s="8"/>
    </row>
    <row r="49" spans="1:8" s="90" customFormat="1" ht="30.75" customHeight="1">
      <c r="A49" s="74"/>
      <c r="B49" s="75" t="s">
        <v>62</v>
      </c>
      <c r="C49" s="2">
        <v>577</v>
      </c>
      <c r="D49" s="76"/>
      <c r="E49" s="7"/>
      <c r="F49" s="7"/>
      <c r="G49" s="8">
        <v>289</v>
      </c>
      <c r="H49" s="8">
        <v>288</v>
      </c>
    </row>
    <row r="50" spans="1:8" s="90" customFormat="1" ht="25.5" customHeight="1">
      <c r="A50" s="74"/>
      <c r="B50" s="79" t="s">
        <v>63</v>
      </c>
      <c r="C50" s="2">
        <v>200</v>
      </c>
      <c r="D50" s="76"/>
      <c r="E50" s="7">
        <v>30</v>
      </c>
      <c r="F50" s="7">
        <v>85</v>
      </c>
      <c r="G50" s="8">
        <v>40</v>
      </c>
      <c r="H50" s="8">
        <v>45</v>
      </c>
    </row>
    <row r="51" spans="1:8" s="90" customFormat="1" ht="25.5" customHeight="1">
      <c r="A51" s="74"/>
      <c r="B51" s="79" t="s">
        <v>65</v>
      </c>
      <c r="C51" s="2">
        <v>230</v>
      </c>
      <c r="D51" s="6"/>
      <c r="E51" s="7">
        <v>13</v>
      </c>
      <c r="F51" s="7">
        <v>91</v>
      </c>
      <c r="G51" s="8">
        <v>83</v>
      </c>
      <c r="H51" s="8">
        <v>43</v>
      </c>
    </row>
    <row r="52" spans="1:8" s="90" customFormat="1" ht="25.5" customHeight="1">
      <c r="A52" s="74">
        <v>1</v>
      </c>
      <c r="B52" s="75" t="s">
        <v>186</v>
      </c>
      <c r="C52" s="69">
        <f t="shared" ref="C52" si="3">SUM(C46:C51)</f>
        <v>3770</v>
      </c>
      <c r="D52" s="69"/>
      <c r="E52" s="69">
        <f>SUM(E46:E51)</f>
        <v>521</v>
      </c>
      <c r="F52" s="69">
        <f>SUM(F46:F51)</f>
        <v>1509</v>
      </c>
      <c r="G52" s="69">
        <f>SUM(G46:G51)</f>
        <v>914</v>
      </c>
      <c r="H52" s="69">
        <f>SUM(H46:H51)</f>
        <v>826</v>
      </c>
    </row>
    <row r="53" spans="1:8" s="64" customFormat="1" ht="25.5" customHeight="1">
      <c r="A53" s="74">
        <v>1</v>
      </c>
      <c r="B53" s="75" t="s">
        <v>187</v>
      </c>
      <c r="C53" s="92">
        <f>C45+C39+C29+C52</f>
        <v>35596</v>
      </c>
      <c r="D53" s="92"/>
      <c r="E53" s="92">
        <f>E45+E39+E29+E52</f>
        <v>8973</v>
      </c>
      <c r="F53" s="92">
        <f>F45+F39+F29+F52</f>
        <v>13406</v>
      </c>
      <c r="G53" s="92">
        <f>G45+G39+G29+G52</f>
        <v>8438</v>
      </c>
      <c r="H53" s="92">
        <f>H45+H39+H29+H52</f>
        <v>4779</v>
      </c>
    </row>
    <row r="54" spans="1:8" s="94" customFormat="1" ht="17.25" customHeight="1">
      <c r="A54" s="93"/>
      <c r="B54" s="61"/>
      <c r="C54" s="62"/>
      <c r="D54" s="62"/>
      <c r="E54" s="62"/>
      <c r="F54" s="62"/>
      <c r="G54" s="62"/>
      <c r="H54" s="62"/>
    </row>
    <row r="55" spans="1:8" s="94" customFormat="1">
      <c r="A55" s="93"/>
      <c r="B55" s="61"/>
      <c r="C55" s="95"/>
      <c r="D55" s="95"/>
      <c r="E55" s="95"/>
      <c r="F55" s="95"/>
      <c r="G55" s="95"/>
      <c r="H55" s="95"/>
    </row>
    <row r="56" spans="1:8" s="94" customFormat="1">
      <c r="A56" s="93"/>
      <c r="B56" s="61"/>
      <c r="C56" s="96"/>
      <c r="D56" s="96"/>
      <c r="E56" s="97"/>
      <c r="F56" s="97"/>
      <c r="G56" s="97"/>
      <c r="H56" s="97"/>
    </row>
    <row r="57" spans="1:8" s="94" customFormat="1">
      <c r="A57" s="93"/>
      <c r="B57" s="98" t="s">
        <v>188</v>
      </c>
      <c r="C57" s="91">
        <v>30</v>
      </c>
      <c r="D57" s="96"/>
      <c r="E57" s="96"/>
      <c r="F57" s="96"/>
      <c r="G57" s="96"/>
      <c r="H57" s="96"/>
    </row>
    <row r="58" spans="1:8" s="94" customFormat="1">
      <c r="A58" s="93"/>
      <c r="B58" s="99" t="s">
        <v>172</v>
      </c>
      <c r="C58" s="91">
        <f t="shared" ref="C58" si="4">C57+C53</f>
        <v>35626</v>
      </c>
      <c r="D58" s="96"/>
      <c r="E58" s="96"/>
      <c r="F58" s="96"/>
      <c r="G58" s="96"/>
      <c r="H58" s="96"/>
    </row>
    <row r="59" spans="1:8" s="94" customFormat="1">
      <c r="A59" s="93"/>
      <c r="B59" s="100"/>
      <c r="C59" s="101"/>
      <c r="D59" s="96"/>
      <c r="E59" s="96"/>
      <c r="F59" s="96"/>
      <c r="G59" s="96"/>
      <c r="H59" s="96"/>
    </row>
    <row r="60" spans="1:8" s="104" customFormat="1" ht="16.5" customHeight="1" thickBot="1">
      <c r="A60" s="102"/>
      <c r="B60" s="100"/>
      <c r="C60" s="103"/>
      <c r="D60" s="95"/>
      <c r="E60" s="95"/>
      <c r="F60" s="95"/>
      <c r="G60" s="95"/>
      <c r="H60" s="95"/>
    </row>
    <row r="61" spans="1:8" s="94" customFormat="1" thickBot="1">
      <c r="A61" s="93"/>
      <c r="B61" s="105" t="s">
        <v>189</v>
      </c>
      <c r="C61" s="106">
        <v>35626</v>
      </c>
      <c r="D61" s="95"/>
      <c r="E61" s="95"/>
      <c r="F61" s="95"/>
      <c r="G61" s="95"/>
      <c r="H61" s="95"/>
    </row>
    <row r="62" spans="1:8" s="94" customFormat="1">
      <c r="A62" s="93"/>
      <c r="B62" s="61"/>
      <c r="C62" s="96"/>
      <c r="D62" s="96"/>
      <c r="E62" s="96"/>
      <c r="F62" s="96"/>
      <c r="G62" s="96"/>
      <c r="H62" s="96"/>
    </row>
    <row r="63" spans="1:8" s="94" customFormat="1">
      <c r="A63" s="93"/>
      <c r="B63" s="98"/>
      <c r="C63" s="107">
        <f t="shared" ref="C63" si="5">C61-C58</f>
        <v>0</v>
      </c>
      <c r="D63" s="62"/>
      <c r="E63" s="62"/>
      <c r="F63" s="62"/>
      <c r="G63" s="62"/>
      <c r="H63" s="62"/>
    </row>
    <row r="64" spans="1:8" s="94" customFormat="1">
      <c r="A64" s="93"/>
      <c r="B64" s="99"/>
      <c r="C64" s="101"/>
      <c r="D64" s="96"/>
      <c r="E64" s="62"/>
      <c r="F64" s="62"/>
      <c r="G64" s="62"/>
      <c r="H64" s="62"/>
    </row>
    <row r="65" spans="1:8" s="94" customFormat="1" ht="14.25">
      <c r="A65" s="93"/>
      <c r="B65" s="100"/>
      <c r="C65" s="62"/>
      <c r="D65" s="62"/>
      <c r="E65" s="62"/>
      <c r="F65" s="62"/>
      <c r="G65" s="62"/>
      <c r="H65" s="62"/>
    </row>
    <row r="66" spans="1:8" s="94" customFormat="1" ht="14.25">
      <c r="A66" s="93"/>
      <c r="B66" s="100"/>
      <c r="C66" s="62"/>
      <c r="D66" s="62"/>
      <c r="E66" s="62"/>
      <c r="F66" s="62"/>
      <c r="G66" s="62"/>
      <c r="H66" s="62"/>
    </row>
    <row r="67" spans="1:8" s="94" customFormat="1">
      <c r="A67" s="93"/>
      <c r="B67" s="61"/>
      <c r="C67" s="108"/>
      <c r="D67" s="62"/>
      <c r="E67" s="62"/>
      <c r="F67" s="62"/>
      <c r="G67" s="62"/>
      <c r="H67" s="62"/>
    </row>
    <row r="68" spans="1:8" s="94" customFormat="1">
      <c r="A68" s="93"/>
      <c r="B68" s="61"/>
      <c r="C68" s="62"/>
      <c r="D68" s="62"/>
      <c r="E68" s="62"/>
      <c r="F68" s="62"/>
      <c r="G68" s="62"/>
      <c r="H68" s="62"/>
    </row>
    <row r="69" spans="1:8" s="94" customFormat="1">
      <c r="A69" s="93"/>
      <c r="B69" s="61"/>
      <c r="E69" s="62"/>
      <c r="F69" s="62"/>
      <c r="G69" s="62"/>
      <c r="H69" s="62"/>
    </row>
    <row r="70" spans="1:8" s="94" customFormat="1">
      <c r="A70" s="93"/>
      <c r="B70" s="61"/>
      <c r="C70" s="62"/>
      <c r="D70" s="62"/>
      <c r="E70" s="62"/>
      <c r="F70" s="62"/>
      <c r="G70" s="62"/>
      <c r="H70" s="62"/>
    </row>
    <row r="71" spans="1:8" s="94" customFormat="1">
      <c r="A71" s="93"/>
      <c r="B71" s="61"/>
      <c r="C71" s="62"/>
      <c r="D71" s="62"/>
      <c r="E71" s="62"/>
      <c r="F71" s="62"/>
      <c r="G71" s="62"/>
      <c r="H71" s="62"/>
    </row>
    <row r="72" spans="1:8" s="94" customFormat="1">
      <c r="A72" s="93"/>
      <c r="B72" s="61"/>
      <c r="C72" s="62"/>
      <c r="D72" s="62"/>
      <c r="E72" s="62"/>
      <c r="F72" s="62"/>
      <c r="G72" s="62"/>
      <c r="H72" s="62"/>
    </row>
    <row r="73" spans="1:8" s="94" customFormat="1">
      <c r="A73" s="93"/>
      <c r="B73" s="61"/>
      <c r="C73" s="62"/>
      <c r="D73" s="62"/>
      <c r="E73" s="62"/>
      <c r="F73" s="62"/>
      <c r="G73" s="62"/>
      <c r="H73" s="62"/>
    </row>
    <row r="74" spans="1:8" s="94" customFormat="1">
      <c r="A74" s="93"/>
      <c r="B74" s="61"/>
      <c r="C74" s="62"/>
      <c r="D74" s="62"/>
      <c r="E74" s="62"/>
      <c r="F74" s="62"/>
      <c r="G74" s="62"/>
      <c r="H74" s="62"/>
    </row>
    <row r="75" spans="1:8" s="94" customFormat="1">
      <c r="A75" s="93"/>
      <c r="B75" s="61"/>
      <c r="C75" s="62"/>
      <c r="D75" s="62"/>
      <c r="E75" s="62"/>
      <c r="F75" s="62"/>
      <c r="G75" s="62"/>
      <c r="H75" s="62"/>
    </row>
    <row r="76" spans="1:8" s="94" customFormat="1">
      <c r="A76" s="93"/>
      <c r="B76" s="61"/>
      <c r="C76" s="62"/>
      <c r="D76" s="62"/>
      <c r="E76" s="62"/>
      <c r="F76" s="62"/>
      <c r="G76" s="62"/>
      <c r="H76" s="62"/>
    </row>
    <row r="77" spans="1:8" s="94" customFormat="1">
      <c r="A77" s="93"/>
      <c r="B77" s="61"/>
      <c r="C77" s="62"/>
      <c r="D77" s="62"/>
      <c r="E77" s="62"/>
      <c r="F77" s="62"/>
      <c r="G77" s="62"/>
      <c r="H77" s="62"/>
    </row>
    <row r="78" spans="1:8" s="94" customFormat="1">
      <c r="A78" s="93"/>
      <c r="B78" s="61"/>
      <c r="C78" s="62"/>
      <c r="D78" s="62"/>
      <c r="E78" s="62"/>
      <c r="F78" s="62"/>
      <c r="G78" s="62"/>
      <c r="H78" s="62"/>
    </row>
    <row r="79" spans="1:8" s="94" customFormat="1">
      <c r="A79" s="93"/>
      <c r="B79" s="61"/>
      <c r="C79" s="62"/>
      <c r="D79" s="62"/>
      <c r="E79" s="62"/>
      <c r="F79" s="62"/>
      <c r="G79" s="62"/>
      <c r="H79" s="62"/>
    </row>
    <row r="80" spans="1:8" s="94" customFormat="1">
      <c r="A80" s="93"/>
      <c r="B80" s="61"/>
      <c r="C80" s="62"/>
      <c r="D80" s="62"/>
      <c r="E80" s="62"/>
      <c r="F80" s="62"/>
      <c r="G80" s="62"/>
      <c r="H80" s="62"/>
    </row>
    <row r="81" spans="1:8" s="94" customFormat="1">
      <c r="A81" s="93"/>
      <c r="B81" s="61"/>
      <c r="C81" s="62"/>
      <c r="D81" s="62"/>
      <c r="E81" s="62"/>
      <c r="F81" s="62"/>
      <c r="G81" s="62"/>
      <c r="H81" s="62"/>
    </row>
    <row r="82" spans="1:8" s="94" customFormat="1">
      <c r="A82" s="93"/>
      <c r="B82" s="61"/>
      <c r="C82" s="62"/>
      <c r="D82" s="62"/>
      <c r="E82" s="62"/>
      <c r="F82" s="62"/>
      <c r="G82" s="62"/>
      <c r="H82" s="62"/>
    </row>
    <row r="83" spans="1:8" s="94" customFormat="1">
      <c r="A83" s="93"/>
      <c r="B83" s="61"/>
      <c r="C83" s="62"/>
      <c r="D83" s="62"/>
      <c r="E83" s="62"/>
      <c r="F83" s="62"/>
      <c r="G83" s="62"/>
      <c r="H83" s="62"/>
    </row>
    <row r="84" spans="1:8" s="94" customFormat="1">
      <c r="A84" s="93"/>
      <c r="B84" s="61"/>
      <c r="C84" s="62"/>
      <c r="D84" s="62"/>
      <c r="E84" s="62"/>
      <c r="F84" s="62"/>
      <c r="G84" s="62"/>
      <c r="H84" s="62"/>
    </row>
    <row r="85" spans="1:8" s="94" customFormat="1">
      <c r="A85" s="93"/>
      <c r="B85" s="61"/>
      <c r="C85" s="62"/>
      <c r="D85" s="62"/>
      <c r="E85" s="62"/>
      <c r="F85" s="62"/>
      <c r="G85" s="62"/>
      <c r="H85" s="62"/>
    </row>
    <row r="86" spans="1:8" s="94" customFormat="1">
      <c r="A86" s="93"/>
      <c r="B86" s="61"/>
      <c r="C86" s="62"/>
      <c r="D86" s="62"/>
      <c r="E86" s="62"/>
      <c r="F86" s="62"/>
      <c r="G86" s="62"/>
      <c r="H86" s="62"/>
    </row>
    <row r="87" spans="1:8" s="94" customFormat="1">
      <c r="A87" s="93"/>
      <c r="B87" s="61"/>
      <c r="C87" s="62"/>
      <c r="D87" s="62"/>
      <c r="E87" s="62"/>
      <c r="F87" s="62"/>
      <c r="G87" s="62"/>
      <c r="H87" s="62"/>
    </row>
    <row r="88" spans="1:8" s="94" customFormat="1">
      <c r="A88" s="93"/>
      <c r="B88" s="61"/>
      <c r="C88" s="62"/>
      <c r="D88" s="62"/>
      <c r="E88" s="62"/>
      <c r="F88" s="62"/>
      <c r="G88" s="62"/>
      <c r="H88" s="62"/>
    </row>
    <row r="89" spans="1:8" s="94" customFormat="1">
      <c r="A89" s="93"/>
      <c r="B89" s="61"/>
      <c r="C89" s="62"/>
      <c r="D89" s="62"/>
      <c r="E89" s="62"/>
      <c r="F89" s="62"/>
      <c r="G89" s="62"/>
      <c r="H89" s="62"/>
    </row>
    <row r="90" spans="1:8" s="94" customFormat="1">
      <c r="A90" s="93"/>
      <c r="B90" s="61"/>
      <c r="C90" s="62"/>
      <c r="D90" s="62"/>
      <c r="E90" s="62"/>
      <c r="F90" s="62"/>
      <c r="G90" s="62"/>
      <c r="H90" s="62"/>
    </row>
    <row r="91" spans="1:8" s="94" customFormat="1">
      <c r="A91" s="93"/>
      <c r="B91" s="61"/>
      <c r="C91" s="62"/>
      <c r="D91" s="62"/>
      <c r="E91" s="62"/>
      <c r="F91" s="62"/>
      <c r="G91" s="62"/>
      <c r="H91" s="62"/>
    </row>
    <row r="92" spans="1:8" s="94" customFormat="1">
      <c r="A92" s="93"/>
      <c r="B92" s="61"/>
      <c r="C92" s="62"/>
      <c r="D92" s="62"/>
      <c r="E92" s="62"/>
      <c r="F92" s="62"/>
      <c r="G92" s="62"/>
      <c r="H92" s="62"/>
    </row>
    <row r="93" spans="1:8" s="94" customFormat="1">
      <c r="A93" s="93"/>
      <c r="B93" s="61"/>
      <c r="C93" s="62"/>
      <c r="D93" s="62"/>
      <c r="E93" s="62"/>
      <c r="F93" s="62"/>
      <c r="G93" s="62"/>
      <c r="H93" s="62"/>
    </row>
    <row r="94" spans="1:8" s="94" customFormat="1">
      <c r="A94" s="93"/>
      <c r="B94" s="61"/>
      <c r="C94" s="62"/>
      <c r="D94" s="62"/>
      <c r="E94" s="62"/>
      <c r="F94" s="62"/>
      <c r="G94" s="62"/>
      <c r="H94" s="62"/>
    </row>
    <row r="95" spans="1:8" s="94" customFormat="1">
      <c r="A95" s="93"/>
      <c r="B95" s="61"/>
      <c r="C95" s="62"/>
      <c r="D95" s="62"/>
      <c r="E95" s="62"/>
      <c r="F95" s="62"/>
      <c r="G95" s="62"/>
      <c r="H95" s="62"/>
    </row>
    <row r="96" spans="1:8" s="94" customFormat="1">
      <c r="A96" s="93"/>
      <c r="B96" s="61"/>
      <c r="C96" s="62"/>
      <c r="D96" s="62"/>
      <c r="E96" s="62"/>
      <c r="F96" s="62"/>
      <c r="G96" s="62"/>
      <c r="H96" s="62"/>
    </row>
    <row r="97" spans="1:8" s="94" customFormat="1">
      <c r="A97" s="93"/>
      <c r="B97" s="61"/>
      <c r="C97" s="62"/>
      <c r="D97" s="62"/>
      <c r="E97" s="62"/>
      <c r="F97" s="62"/>
      <c r="G97" s="62"/>
      <c r="H97" s="62"/>
    </row>
    <row r="98" spans="1:8" s="94" customFormat="1">
      <c r="A98" s="93"/>
      <c r="B98" s="61"/>
      <c r="C98" s="62"/>
      <c r="D98" s="62"/>
      <c r="E98" s="62"/>
      <c r="F98" s="62"/>
      <c r="G98" s="62"/>
      <c r="H98" s="62"/>
    </row>
    <row r="99" spans="1:8" s="94" customFormat="1">
      <c r="A99" s="93"/>
      <c r="B99" s="61"/>
      <c r="C99" s="62"/>
      <c r="D99" s="62"/>
      <c r="E99" s="62"/>
      <c r="F99" s="62"/>
      <c r="G99" s="62"/>
      <c r="H99" s="62"/>
    </row>
    <row r="100" spans="1:8" s="94" customFormat="1">
      <c r="A100" s="93"/>
      <c r="B100" s="61"/>
      <c r="C100" s="62"/>
      <c r="D100" s="62"/>
      <c r="E100" s="62"/>
      <c r="F100" s="62"/>
      <c r="G100" s="62"/>
      <c r="H100" s="62"/>
    </row>
    <row r="101" spans="1:8" s="94" customFormat="1">
      <c r="A101" s="93"/>
      <c r="B101" s="61"/>
      <c r="C101" s="62"/>
      <c r="D101" s="62"/>
      <c r="E101" s="62"/>
      <c r="F101" s="62"/>
      <c r="G101" s="62"/>
      <c r="H101" s="62"/>
    </row>
    <row r="102" spans="1:8" s="94" customFormat="1">
      <c r="A102" s="93"/>
      <c r="B102" s="61"/>
      <c r="C102" s="62"/>
      <c r="D102" s="62"/>
      <c r="E102" s="62"/>
      <c r="F102" s="62"/>
      <c r="G102" s="62"/>
      <c r="H102" s="62"/>
    </row>
    <row r="103" spans="1:8" s="94" customFormat="1">
      <c r="A103" s="93"/>
      <c r="B103" s="61"/>
      <c r="C103" s="62"/>
      <c r="D103" s="62"/>
      <c r="E103" s="62"/>
      <c r="F103" s="62"/>
      <c r="G103" s="62"/>
      <c r="H103" s="62"/>
    </row>
    <row r="104" spans="1:8" s="94" customFormat="1">
      <c r="A104" s="93"/>
      <c r="B104" s="61"/>
      <c r="C104" s="62"/>
      <c r="D104" s="62"/>
      <c r="E104" s="62"/>
      <c r="F104" s="62"/>
      <c r="G104" s="62"/>
      <c r="H104" s="62"/>
    </row>
    <row r="105" spans="1:8" s="94" customFormat="1">
      <c r="A105" s="93"/>
      <c r="B105" s="61"/>
      <c r="C105" s="62"/>
      <c r="D105" s="62"/>
      <c r="E105" s="62"/>
      <c r="F105" s="62"/>
      <c r="G105" s="62"/>
      <c r="H105" s="62"/>
    </row>
    <row r="106" spans="1:8" s="94" customFormat="1">
      <c r="A106" s="93"/>
      <c r="B106" s="61"/>
      <c r="C106" s="62"/>
      <c r="D106" s="62"/>
      <c r="E106" s="62"/>
      <c r="F106" s="62"/>
      <c r="G106" s="62"/>
      <c r="H106" s="62"/>
    </row>
    <row r="107" spans="1:8" s="94" customFormat="1">
      <c r="A107" s="93"/>
      <c r="B107" s="61"/>
      <c r="C107" s="62"/>
      <c r="D107" s="62"/>
      <c r="E107" s="62"/>
      <c r="F107" s="62"/>
      <c r="G107" s="62"/>
      <c r="H107" s="62"/>
    </row>
    <row r="108" spans="1:8" s="94" customFormat="1">
      <c r="A108" s="93"/>
      <c r="B108" s="61"/>
      <c r="C108" s="62"/>
      <c r="D108" s="62"/>
      <c r="E108" s="62"/>
      <c r="F108" s="62"/>
      <c r="G108" s="62"/>
      <c r="H108" s="62"/>
    </row>
    <row r="109" spans="1:8" s="94" customFormat="1">
      <c r="A109" s="93"/>
      <c r="B109" s="61"/>
      <c r="C109" s="62"/>
      <c r="D109" s="62"/>
      <c r="E109" s="62"/>
      <c r="F109" s="62"/>
      <c r="G109" s="62"/>
      <c r="H109" s="62"/>
    </row>
    <row r="110" spans="1:8" s="94" customFormat="1">
      <c r="A110" s="93"/>
      <c r="B110" s="61"/>
      <c r="C110" s="62"/>
      <c r="D110" s="62"/>
      <c r="E110" s="62"/>
      <c r="F110" s="62"/>
      <c r="G110" s="62"/>
      <c r="H110" s="62"/>
    </row>
    <row r="111" spans="1:8" s="94" customFormat="1">
      <c r="A111" s="93"/>
      <c r="B111" s="61"/>
      <c r="C111" s="62"/>
      <c r="D111" s="62"/>
      <c r="E111" s="62"/>
      <c r="F111" s="62"/>
      <c r="G111" s="62"/>
      <c r="H111" s="62"/>
    </row>
    <row r="112" spans="1:8" s="94" customFormat="1">
      <c r="A112" s="93"/>
      <c r="B112" s="61"/>
      <c r="C112" s="62"/>
      <c r="D112" s="62"/>
      <c r="E112" s="62"/>
      <c r="F112" s="62"/>
      <c r="G112" s="62"/>
      <c r="H112" s="62"/>
    </row>
    <row r="113" spans="1:8" s="94" customFormat="1">
      <c r="A113" s="93"/>
      <c r="B113" s="61"/>
      <c r="C113" s="62"/>
      <c r="D113" s="62"/>
      <c r="E113" s="62"/>
      <c r="F113" s="62"/>
      <c r="G113" s="62"/>
      <c r="H113" s="62"/>
    </row>
    <row r="114" spans="1:8" s="94" customFormat="1">
      <c r="A114" s="93"/>
      <c r="B114" s="61"/>
      <c r="C114" s="62"/>
      <c r="D114" s="62"/>
      <c r="E114" s="62"/>
      <c r="F114" s="62"/>
      <c r="G114" s="62"/>
      <c r="H114" s="62"/>
    </row>
    <row r="115" spans="1:8" s="94" customFormat="1">
      <c r="A115" s="93"/>
      <c r="B115" s="61"/>
      <c r="C115" s="62"/>
      <c r="D115" s="62"/>
      <c r="E115" s="62"/>
      <c r="F115" s="62"/>
      <c r="G115" s="62"/>
      <c r="H115" s="62"/>
    </row>
    <row r="116" spans="1:8" s="94" customFormat="1">
      <c r="A116" s="93"/>
      <c r="B116" s="61"/>
      <c r="C116" s="62"/>
      <c r="D116" s="62"/>
      <c r="E116" s="62"/>
      <c r="F116" s="62"/>
      <c r="G116" s="62"/>
      <c r="H116" s="62"/>
    </row>
    <row r="117" spans="1:8" s="94" customFormat="1">
      <c r="A117" s="93"/>
      <c r="B117" s="61"/>
      <c r="C117" s="62"/>
      <c r="D117" s="62"/>
      <c r="E117" s="62"/>
      <c r="F117" s="62"/>
      <c r="G117" s="62"/>
      <c r="H117" s="62"/>
    </row>
    <row r="118" spans="1:8" s="94" customFormat="1">
      <c r="A118" s="93"/>
      <c r="B118" s="61"/>
      <c r="C118" s="62"/>
      <c r="D118" s="62"/>
      <c r="E118" s="62"/>
      <c r="F118" s="62"/>
      <c r="G118" s="62"/>
      <c r="H118" s="62"/>
    </row>
    <row r="119" spans="1:8" s="94" customFormat="1">
      <c r="A119" s="93"/>
      <c r="B119" s="61"/>
      <c r="C119" s="62"/>
      <c r="D119" s="62"/>
      <c r="E119" s="62"/>
      <c r="F119" s="62"/>
      <c r="G119" s="62"/>
      <c r="H119" s="62"/>
    </row>
    <row r="120" spans="1:8" s="94" customFormat="1">
      <c r="A120" s="93"/>
      <c r="B120" s="61"/>
      <c r="C120" s="62"/>
      <c r="D120" s="62"/>
      <c r="E120" s="62"/>
      <c r="F120" s="62"/>
      <c r="G120" s="62"/>
      <c r="H120" s="62"/>
    </row>
    <row r="121" spans="1:8" s="94" customFormat="1">
      <c r="A121" s="93"/>
      <c r="B121" s="61"/>
      <c r="C121" s="62"/>
      <c r="D121" s="62"/>
      <c r="E121" s="62"/>
      <c r="F121" s="62"/>
      <c r="G121" s="62"/>
      <c r="H121" s="62"/>
    </row>
    <row r="122" spans="1:8" s="94" customFormat="1">
      <c r="A122" s="93"/>
      <c r="B122" s="61"/>
      <c r="C122" s="62"/>
      <c r="D122" s="62"/>
      <c r="E122" s="62"/>
      <c r="F122" s="62"/>
      <c r="G122" s="62"/>
      <c r="H122" s="62"/>
    </row>
    <row r="123" spans="1:8" s="94" customFormat="1">
      <c r="A123" s="93"/>
      <c r="B123" s="61"/>
      <c r="C123" s="62"/>
      <c r="D123" s="62"/>
      <c r="E123" s="62"/>
      <c r="F123" s="62"/>
      <c r="G123" s="62"/>
      <c r="H123" s="62"/>
    </row>
    <row r="124" spans="1:8" s="94" customFormat="1">
      <c r="A124" s="93"/>
      <c r="B124" s="61"/>
      <c r="C124" s="62"/>
      <c r="D124" s="62"/>
      <c r="E124" s="62"/>
      <c r="F124" s="62"/>
      <c r="G124" s="62"/>
      <c r="H124" s="62"/>
    </row>
    <row r="125" spans="1:8" s="94" customFormat="1">
      <c r="A125" s="93"/>
      <c r="B125" s="61"/>
      <c r="C125" s="62"/>
      <c r="D125" s="62"/>
      <c r="E125" s="62"/>
      <c r="F125" s="62"/>
      <c r="G125" s="62"/>
      <c r="H125" s="62"/>
    </row>
    <row r="126" spans="1:8" s="94" customFormat="1">
      <c r="A126" s="93"/>
      <c r="B126" s="61"/>
      <c r="C126" s="62"/>
      <c r="D126" s="62"/>
      <c r="E126" s="62"/>
      <c r="F126" s="62"/>
      <c r="G126" s="62"/>
      <c r="H126" s="62"/>
    </row>
    <row r="127" spans="1:8" s="94" customFormat="1">
      <c r="A127" s="93"/>
      <c r="B127" s="61"/>
      <c r="C127" s="62"/>
      <c r="D127" s="62"/>
      <c r="E127" s="62"/>
      <c r="F127" s="62"/>
      <c r="G127" s="62"/>
      <c r="H127" s="62"/>
    </row>
    <row r="128" spans="1:8" s="94" customFormat="1">
      <c r="A128" s="93"/>
      <c r="B128" s="61"/>
      <c r="C128" s="62"/>
      <c r="D128" s="62"/>
      <c r="E128" s="62"/>
      <c r="F128" s="62"/>
      <c r="G128" s="62"/>
      <c r="H128" s="62"/>
    </row>
    <row r="129" spans="1:8" s="94" customFormat="1">
      <c r="A129" s="93"/>
      <c r="B129" s="61"/>
      <c r="C129" s="62"/>
      <c r="D129" s="62"/>
      <c r="E129" s="62"/>
      <c r="F129" s="62"/>
      <c r="G129" s="62"/>
      <c r="H129" s="62"/>
    </row>
    <row r="130" spans="1:8" s="94" customFormat="1">
      <c r="A130" s="93"/>
      <c r="B130" s="61"/>
      <c r="C130" s="62"/>
      <c r="D130" s="62"/>
      <c r="E130" s="62"/>
      <c r="F130" s="62"/>
      <c r="G130" s="62"/>
      <c r="H130" s="62"/>
    </row>
    <row r="131" spans="1:8" s="94" customFormat="1">
      <c r="A131" s="93"/>
      <c r="B131" s="61"/>
      <c r="C131" s="62"/>
      <c r="D131" s="62"/>
      <c r="E131" s="62"/>
      <c r="F131" s="62"/>
      <c r="G131" s="62"/>
      <c r="H131" s="62"/>
    </row>
    <row r="132" spans="1:8" s="94" customFormat="1">
      <c r="A132" s="93"/>
      <c r="B132" s="61"/>
      <c r="C132" s="62"/>
      <c r="D132" s="62"/>
      <c r="E132" s="62"/>
      <c r="F132" s="62"/>
      <c r="G132" s="62"/>
      <c r="H132" s="62"/>
    </row>
    <row r="133" spans="1:8" s="94" customFormat="1">
      <c r="A133" s="93"/>
      <c r="B133" s="61"/>
      <c r="C133" s="62"/>
      <c r="D133" s="62"/>
      <c r="E133" s="62"/>
      <c r="F133" s="62"/>
      <c r="G133" s="62"/>
      <c r="H133" s="62"/>
    </row>
    <row r="134" spans="1:8" s="94" customFormat="1">
      <c r="A134" s="93"/>
      <c r="B134" s="61"/>
      <c r="C134" s="62"/>
      <c r="D134" s="62"/>
      <c r="E134" s="62"/>
      <c r="F134" s="62"/>
      <c r="G134" s="62"/>
      <c r="H134" s="62"/>
    </row>
    <row r="135" spans="1:8" s="94" customFormat="1">
      <c r="A135" s="93"/>
      <c r="B135" s="61"/>
      <c r="C135" s="62"/>
      <c r="D135" s="62"/>
      <c r="E135" s="62"/>
      <c r="F135" s="62"/>
      <c r="G135" s="62"/>
      <c r="H135" s="62"/>
    </row>
    <row r="136" spans="1:8" s="94" customFormat="1">
      <c r="A136" s="93"/>
      <c r="B136" s="61"/>
      <c r="C136" s="62"/>
      <c r="D136" s="62"/>
      <c r="E136" s="62"/>
      <c r="F136" s="62"/>
      <c r="G136" s="62"/>
      <c r="H136" s="62"/>
    </row>
    <row r="137" spans="1:8" s="94" customFormat="1">
      <c r="A137" s="93"/>
      <c r="B137" s="61"/>
      <c r="C137" s="62"/>
      <c r="D137" s="62"/>
      <c r="E137" s="62"/>
      <c r="F137" s="62"/>
      <c r="G137" s="62"/>
      <c r="H137" s="62"/>
    </row>
    <row r="138" spans="1:8" s="94" customFormat="1">
      <c r="A138" s="93"/>
      <c r="B138" s="61"/>
      <c r="C138" s="62"/>
      <c r="D138" s="62"/>
      <c r="E138" s="62"/>
      <c r="F138" s="62"/>
      <c r="G138" s="62"/>
      <c r="H138" s="62"/>
    </row>
    <row r="139" spans="1:8" s="94" customFormat="1">
      <c r="A139" s="93"/>
      <c r="B139" s="61"/>
      <c r="C139" s="62"/>
      <c r="D139" s="62"/>
      <c r="E139" s="62"/>
      <c r="F139" s="62"/>
      <c r="G139" s="62"/>
      <c r="H139" s="62"/>
    </row>
    <row r="140" spans="1:8" s="94" customFormat="1">
      <c r="A140" s="93"/>
      <c r="B140" s="61"/>
      <c r="C140" s="62"/>
      <c r="D140" s="62"/>
      <c r="E140" s="62"/>
      <c r="F140" s="62"/>
      <c r="G140" s="62"/>
      <c r="H140" s="62"/>
    </row>
    <row r="141" spans="1:8" s="94" customFormat="1">
      <c r="A141" s="93"/>
      <c r="B141" s="61"/>
      <c r="C141" s="62"/>
      <c r="D141" s="62"/>
      <c r="E141" s="62"/>
      <c r="F141" s="62"/>
      <c r="G141" s="62"/>
      <c r="H141" s="62"/>
    </row>
    <row r="142" spans="1:8" s="94" customFormat="1">
      <c r="A142" s="93"/>
      <c r="B142" s="61"/>
      <c r="C142" s="62"/>
      <c r="D142" s="62"/>
      <c r="E142" s="62"/>
      <c r="F142" s="62"/>
      <c r="G142" s="62"/>
      <c r="H142" s="62"/>
    </row>
    <row r="143" spans="1:8" s="94" customFormat="1">
      <c r="A143" s="93"/>
      <c r="B143" s="61"/>
      <c r="C143" s="62"/>
      <c r="D143" s="62"/>
      <c r="E143" s="62"/>
      <c r="F143" s="62"/>
      <c r="G143" s="62"/>
      <c r="H143" s="62"/>
    </row>
    <row r="144" spans="1:8" s="94" customFormat="1">
      <c r="A144" s="93"/>
      <c r="B144" s="61"/>
      <c r="C144" s="62"/>
      <c r="D144" s="62"/>
      <c r="E144" s="62"/>
      <c r="F144" s="62"/>
      <c r="G144" s="62"/>
      <c r="H144" s="62"/>
    </row>
    <row r="145" spans="1:8" s="94" customFormat="1">
      <c r="A145" s="93"/>
      <c r="B145" s="61"/>
      <c r="C145" s="62"/>
      <c r="D145" s="62"/>
      <c r="E145" s="62"/>
      <c r="F145" s="62"/>
      <c r="G145" s="62"/>
      <c r="H145" s="62"/>
    </row>
    <row r="146" spans="1:8" s="94" customFormat="1">
      <c r="A146" s="93"/>
      <c r="B146" s="61"/>
      <c r="C146" s="62"/>
      <c r="D146" s="62"/>
      <c r="E146" s="62"/>
      <c r="F146" s="62"/>
      <c r="G146" s="62"/>
      <c r="H146" s="62"/>
    </row>
    <row r="147" spans="1:8" s="94" customFormat="1">
      <c r="A147" s="93"/>
      <c r="B147" s="61"/>
      <c r="C147" s="62"/>
      <c r="D147" s="62"/>
      <c r="E147" s="62"/>
      <c r="F147" s="62"/>
      <c r="G147" s="62"/>
      <c r="H147" s="62"/>
    </row>
    <row r="148" spans="1:8" s="94" customFormat="1">
      <c r="A148" s="93"/>
      <c r="B148" s="61"/>
      <c r="C148" s="62"/>
      <c r="D148" s="62"/>
      <c r="E148" s="62"/>
      <c r="F148" s="62"/>
      <c r="G148" s="62"/>
      <c r="H148" s="62"/>
    </row>
    <row r="149" spans="1:8" s="94" customFormat="1">
      <c r="A149" s="93"/>
      <c r="B149" s="61"/>
      <c r="C149" s="62"/>
      <c r="D149" s="62"/>
      <c r="E149" s="62"/>
      <c r="F149" s="62"/>
      <c r="G149" s="62"/>
      <c r="H149" s="62"/>
    </row>
    <row r="150" spans="1:8" s="94" customFormat="1">
      <c r="A150" s="93"/>
      <c r="B150" s="61"/>
      <c r="C150" s="62"/>
      <c r="D150" s="62"/>
      <c r="E150" s="62"/>
      <c r="F150" s="62"/>
      <c r="G150" s="62"/>
      <c r="H150" s="62"/>
    </row>
    <row r="151" spans="1:8" s="94" customFormat="1">
      <c r="A151" s="93"/>
      <c r="B151" s="61"/>
      <c r="C151" s="62"/>
      <c r="D151" s="62"/>
      <c r="E151" s="62"/>
      <c r="F151" s="62"/>
      <c r="G151" s="62"/>
      <c r="H151" s="62"/>
    </row>
    <row r="152" spans="1:8" s="94" customFormat="1">
      <c r="A152" s="93"/>
      <c r="B152" s="61"/>
      <c r="C152" s="62"/>
      <c r="D152" s="62"/>
      <c r="E152" s="62"/>
      <c r="F152" s="62"/>
      <c r="G152" s="62"/>
      <c r="H152" s="62"/>
    </row>
    <row r="153" spans="1:8" s="94" customFormat="1">
      <c r="A153" s="93"/>
      <c r="B153" s="61"/>
      <c r="C153" s="62"/>
      <c r="D153" s="62"/>
      <c r="E153" s="62"/>
      <c r="F153" s="62"/>
      <c r="G153" s="62"/>
      <c r="H153" s="62"/>
    </row>
    <row r="154" spans="1:8" s="94" customFormat="1">
      <c r="A154" s="93"/>
      <c r="B154" s="61"/>
      <c r="C154" s="62"/>
      <c r="D154" s="62"/>
      <c r="E154" s="62"/>
      <c r="F154" s="62"/>
      <c r="G154" s="62"/>
      <c r="H154" s="62"/>
    </row>
    <row r="155" spans="1:8" s="94" customFormat="1">
      <c r="A155" s="93"/>
      <c r="B155" s="61"/>
      <c r="C155" s="62"/>
      <c r="D155" s="62"/>
      <c r="E155" s="62"/>
      <c r="F155" s="62"/>
      <c r="G155" s="62"/>
      <c r="H155" s="62"/>
    </row>
    <row r="156" spans="1:8" s="94" customFormat="1">
      <c r="A156" s="93"/>
      <c r="B156" s="61"/>
      <c r="C156" s="62"/>
      <c r="D156" s="62"/>
      <c r="E156" s="62"/>
      <c r="F156" s="62"/>
      <c r="G156" s="62"/>
      <c r="H156" s="62"/>
    </row>
    <row r="157" spans="1:8" s="94" customFormat="1">
      <c r="A157" s="93"/>
      <c r="B157" s="61"/>
      <c r="C157" s="62"/>
      <c r="D157" s="62"/>
      <c r="E157" s="62"/>
      <c r="F157" s="62"/>
      <c r="G157" s="62"/>
      <c r="H157" s="62"/>
    </row>
    <row r="158" spans="1:8" s="94" customFormat="1">
      <c r="A158" s="93"/>
      <c r="B158" s="61"/>
      <c r="C158" s="62"/>
      <c r="D158" s="62"/>
      <c r="E158" s="62"/>
      <c r="F158" s="62"/>
      <c r="G158" s="62"/>
      <c r="H158" s="62"/>
    </row>
    <row r="159" spans="1:8" s="94" customFormat="1">
      <c r="A159" s="93"/>
      <c r="B159" s="61"/>
      <c r="C159" s="62"/>
      <c r="D159" s="62"/>
      <c r="E159" s="62"/>
      <c r="F159" s="62"/>
      <c r="G159" s="62"/>
      <c r="H159" s="62"/>
    </row>
    <row r="160" spans="1:8" s="94" customFormat="1">
      <c r="A160" s="93"/>
      <c r="B160" s="61"/>
      <c r="C160" s="62"/>
      <c r="D160" s="62"/>
      <c r="E160" s="62"/>
      <c r="F160" s="62"/>
      <c r="G160" s="62"/>
      <c r="H160" s="62"/>
    </row>
    <row r="161" spans="1:8" s="94" customFormat="1">
      <c r="A161" s="93"/>
      <c r="B161" s="61"/>
      <c r="C161" s="62"/>
      <c r="D161" s="62"/>
      <c r="E161" s="62"/>
      <c r="F161" s="62"/>
      <c r="G161" s="62"/>
      <c r="H161" s="62"/>
    </row>
    <row r="162" spans="1:8" s="94" customFormat="1">
      <c r="A162" s="93"/>
      <c r="B162" s="61"/>
      <c r="C162" s="62"/>
      <c r="D162" s="62"/>
      <c r="E162" s="62"/>
      <c r="F162" s="62"/>
      <c r="G162" s="62"/>
      <c r="H162" s="62"/>
    </row>
    <row r="163" spans="1:8" s="94" customFormat="1">
      <c r="A163" s="93"/>
      <c r="B163" s="61"/>
      <c r="C163" s="62"/>
      <c r="D163" s="62"/>
      <c r="E163" s="62"/>
      <c r="F163" s="62"/>
      <c r="G163" s="62"/>
      <c r="H163" s="62"/>
    </row>
    <row r="164" spans="1:8" s="94" customFormat="1">
      <c r="A164" s="93"/>
      <c r="B164" s="61"/>
      <c r="C164" s="62"/>
      <c r="D164" s="62"/>
      <c r="E164" s="62"/>
      <c r="F164" s="62"/>
      <c r="G164" s="62"/>
      <c r="H164" s="62"/>
    </row>
    <row r="165" spans="1:8" s="94" customFormat="1">
      <c r="A165" s="93"/>
      <c r="B165" s="61"/>
      <c r="C165" s="62"/>
      <c r="D165" s="62"/>
      <c r="E165" s="62"/>
      <c r="F165" s="62"/>
      <c r="G165" s="62"/>
      <c r="H165" s="62"/>
    </row>
    <row r="166" spans="1:8" s="94" customFormat="1">
      <c r="A166" s="93"/>
      <c r="B166" s="61"/>
      <c r="C166" s="62"/>
      <c r="D166" s="62"/>
      <c r="E166" s="62"/>
      <c r="F166" s="62"/>
      <c r="G166" s="62"/>
      <c r="H166" s="62"/>
    </row>
    <row r="167" spans="1:8" s="94" customFormat="1">
      <c r="A167" s="93"/>
      <c r="B167" s="61"/>
      <c r="C167" s="62"/>
      <c r="D167" s="62"/>
      <c r="E167" s="62"/>
      <c r="F167" s="62"/>
      <c r="G167" s="62"/>
      <c r="H167" s="62"/>
    </row>
    <row r="168" spans="1:8" s="94" customFormat="1">
      <c r="A168" s="93"/>
      <c r="B168" s="61"/>
      <c r="C168" s="62"/>
      <c r="D168" s="62"/>
      <c r="E168" s="62"/>
      <c r="F168" s="62"/>
      <c r="G168" s="62"/>
      <c r="H168" s="62"/>
    </row>
    <row r="169" spans="1:8" s="94" customFormat="1">
      <c r="A169" s="93"/>
      <c r="B169" s="61"/>
      <c r="C169" s="62"/>
      <c r="D169" s="62"/>
      <c r="E169" s="62"/>
      <c r="F169" s="62"/>
      <c r="G169" s="62"/>
      <c r="H169" s="62"/>
    </row>
    <row r="170" spans="1:8" s="94" customFormat="1">
      <c r="A170" s="93"/>
      <c r="B170" s="61"/>
      <c r="C170" s="62"/>
      <c r="D170" s="62"/>
      <c r="E170" s="62"/>
      <c r="F170" s="62"/>
      <c r="G170" s="62"/>
      <c r="H170" s="62"/>
    </row>
    <row r="171" spans="1:8" s="94" customFormat="1">
      <c r="A171" s="93"/>
      <c r="B171" s="61"/>
      <c r="C171" s="62"/>
      <c r="D171" s="62"/>
      <c r="E171" s="62"/>
      <c r="F171" s="62"/>
      <c r="G171" s="62"/>
      <c r="H171" s="62"/>
    </row>
    <row r="172" spans="1:8" s="94" customFormat="1">
      <c r="A172" s="93"/>
      <c r="B172" s="61"/>
      <c r="C172" s="62"/>
      <c r="D172" s="62"/>
      <c r="E172" s="62"/>
      <c r="F172" s="62"/>
      <c r="G172" s="62"/>
      <c r="H172" s="62"/>
    </row>
    <row r="173" spans="1:8" s="94" customFormat="1">
      <c r="A173" s="93"/>
      <c r="B173" s="61"/>
      <c r="C173" s="62"/>
      <c r="D173" s="62"/>
      <c r="E173" s="62"/>
      <c r="F173" s="62"/>
      <c r="G173" s="62"/>
      <c r="H173" s="62"/>
    </row>
    <row r="174" spans="1:8" s="94" customFormat="1">
      <c r="A174" s="93"/>
      <c r="B174" s="61"/>
      <c r="C174" s="62"/>
      <c r="D174" s="62"/>
      <c r="E174" s="62"/>
      <c r="F174" s="62"/>
      <c r="G174" s="62"/>
      <c r="H174" s="62"/>
    </row>
    <row r="175" spans="1:8" s="94" customFormat="1">
      <c r="A175" s="93"/>
      <c r="B175" s="61"/>
      <c r="C175" s="62"/>
      <c r="D175" s="62"/>
      <c r="E175" s="62"/>
      <c r="F175" s="62"/>
      <c r="G175" s="62"/>
      <c r="H175" s="62"/>
    </row>
    <row r="176" spans="1:8" s="94" customFormat="1">
      <c r="A176" s="93"/>
      <c r="B176" s="61"/>
      <c r="C176" s="62"/>
      <c r="D176" s="62"/>
      <c r="E176" s="62"/>
      <c r="F176" s="62"/>
      <c r="G176" s="62"/>
      <c r="H176" s="62"/>
    </row>
    <row r="177" spans="1:8" s="94" customFormat="1">
      <c r="A177" s="93"/>
      <c r="B177" s="61"/>
      <c r="C177" s="62"/>
      <c r="D177" s="62"/>
      <c r="E177" s="62"/>
      <c r="F177" s="62"/>
      <c r="G177" s="62"/>
      <c r="H177" s="62"/>
    </row>
    <row r="178" spans="1:8" s="94" customFormat="1">
      <c r="A178" s="93"/>
      <c r="B178" s="61"/>
      <c r="C178" s="62"/>
      <c r="D178" s="62"/>
      <c r="E178" s="62"/>
      <c r="F178" s="62"/>
      <c r="G178" s="62"/>
      <c r="H178" s="62"/>
    </row>
    <row r="179" spans="1:8" s="94" customFormat="1">
      <c r="A179" s="93"/>
      <c r="B179" s="61"/>
      <c r="C179" s="62"/>
      <c r="D179" s="62"/>
      <c r="E179" s="62"/>
      <c r="F179" s="62"/>
      <c r="G179" s="62"/>
      <c r="H179" s="62"/>
    </row>
    <row r="180" spans="1:8" s="94" customFormat="1">
      <c r="A180" s="93"/>
      <c r="B180" s="61"/>
      <c r="C180" s="62"/>
      <c r="D180" s="62"/>
      <c r="E180" s="62"/>
      <c r="F180" s="62"/>
      <c r="G180" s="62"/>
      <c r="H180" s="62"/>
    </row>
    <row r="181" spans="1:8" s="94" customFormat="1">
      <c r="A181" s="93"/>
      <c r="B181" s="61"/>
      <c r="C181" s="62"/>
      <c r="D181" s="62"/>
      <c r="E181" s="62"/>
      <c r="F181" s="62"/>
      <c r="G181" s="62"/>
      <c r="H181" s="62"/>
    </row>
    <row r="182" spans="1:8" s="94" customFormat="1">
      <c r="A182" s="93"/>
      <c r="B182" s="61"/>
      <c r="C182" s="62"/>
      <c r="D182" s="62"/>
      <c r="E182" s="62"/>
      <c r="F182" s="62"/>
      <c r="G182" s="62"/>
      <c r="H182" s="62"/>
    </row>
    <row r="183" spans="1:8" s="94" customFormat="1">
      <c r="A183" s="93"/>
      <c r="B183" s="61"/>
      <c r="C183" s="62"/>
      <c r="D183" s="62"/>
      <c r="E183" s="62"/>
      <c r="F183" s="62"/>
      <c r="G183" s="62"/>
      <c r="H183" s="62"/>
    </row>
    <row r="184" spans="1:8" s="94" customFormat="1">
      <c r="A184" s="93"/>
      <c r="B184" s="61"/>
      <c r="C184" s="62"/>
      <c r="D184" s="62"/>
      <c r="E184" s="62"/>
      <c r="F184" s="62"/>
      <c r="G184" s="62"/>
      <c r="H184" s="62"/>
    </row>
    <row r="185" spans="1:8" s="94" customFormat="1">
      <c r="A185" s="93"/>
      <c r="B185" s="61"/>
      <c r="C185" s="62"/>
      <c r="D185" s="62"/>
      <c r="E185" s="62"/>
      <c r="F185" s="62"/>
      <c r="G185" s="62"/>
      <c r="H185" s="62"/>
    </row>
    <row r="186" spans="1:8" s="94" customFormat="1">
      <c r="A186" s="93"/>
      <c r="B186" s="61"/>
      <c r="C186" s="62"/>
      <c r="D186" s="62"/>
      <c r="E186" s="62"/>
      <c r="F186" s="62"/>
      <c r="G186" s="62"/>
      <c r="H186" s="62"/>
    </row>
    <row r="187" spans="1:8" s="94" customFormat="1">
      <c r="A187" s="93"/>
      <c r="B187" s="61"/>
      <c r="C187" s="62"/>
      <c r="D187" s="62"/>
      <c r="E187" s="62"/>
      <c r="F187" s="62"/>
      <c r="G187" s="62"/>
      <c r="H187" s="62"/>
    </row>
    <row r="188" spans="1:8" s="94" customFormat="1">
      <c r="A188" s="93"/>
      <c r="B188" s="61"/>
      <c r="C188" s="62"/>
      <c r="D188" s="62"/>
      <c r="E188" s="62"/>
      <c r="F188" s="62"/>
      <c r="G188" s="62"/>
      <c r="H188" s="62"/>
    </row>
    <row r="189" spans="1:8" s="94" customFormat="1">
      <c r="A189" s="93"/>
      <c r="B189" s="61"/>
      <c r="C189" s="62"/>
      <c r="D189" s="62"/>
      <c r="E189" s="62"/>
      <c r="F189" s="62"/>
      <c r="G189" s="62"/>
      <c r="H189" s="62"/>
    </row>
    <row r="190" spans="1:8" s="94" customFormat="1">
      <c r="A190" s="93"/>
      <c r="B190" s="61"/>
      <c r="C190" s="62"/>
      <c r="D190" s="62"/>
      <c r="E190" s="62"/>
      <c r="F190" s="62"/>
      <c r="G190" s="62"/>
      <c r="H190" s="62"/>
    </row>
    <row r="191" spans="1:8" s="94" customFormat="1">
      <c r="A191" s="93"/>
      <c r="B191" s="61"/>
      <c r="C191" s="62"/>
      <c r="D191" s="62"/>
      <c r="E191" s="62"/>
      <c r="F191" s="62"/>
      <c r="G191" s="62"/>
      <c r="H191" s="62"/>
    </row>
    <row r="192" spans="1:8" s="94" customFormat="1">
      <c r="A192" s="93"/>
      <c r="B192" s="61"/>
      <c r="C192" s="62"/>
      <c r="D192" s="62"/>
      <c r="E192" s="62"/>
      <c r="F192" s="62"/>
      <c r="G192" s="62"/>
      <c r="H192" s="62"/>
    </row>
    <row r="193" spans="1:8" s="94" customFormat="1">
      <c r="A193" s="93"/>
      <c r="B193" s="61"/>
      <c r="C193" s="62"/>
      <c r="D193" s="62"/>
      <c r="E193" s="62"/>
      <c r="F193" s="62"/>
      <c r="G193" s="62"/>
      <c r="H193" s="62"/>
    </row>
    <row r="194" spans="1:8" s="94" customFormat="1">
      <c r="A194" s="93"/>
      <c r="B194" s="61"/>
      <c r="C194" s="62"/>
      <c r="D194" s="62"/>
      <c r="E194" s="62"/>
      <c r="F194" s="62"/>
      <c r="G194" s="62"/>
      <c r="H194" s="62"/>
    </row>
    <row r="195" spans="1:8" s="94" customFormat="1">
      <c r="A195" s="93"/>
      <c r="B195" s="61"/>
      <c r="C195" s="62"/>
      <c r="D195" s="62"/>
      <c r="E195" s="62"/>
      <c r="F195" s="62"/>
      <c r="G195" s="62"/>
      <c r="H195" s="62"/>
    </row>
    <row r="196" spans="1:8" s="94" customFormat="1">
      <c r="A196" s="93"/>
      <c r="B196" s="61"/>
      <c r="C196" s="62"/>
      <c r="D196" s="62"/>
      <c r="E196" s="62"/>
      <c r="F196" s="62"/>
      <c r="G196" s="62"/>
      <c r="H196" s="62"/>
    </row>
    <row r="197" spans="1:8" s="94" customFormat="1">
      <c r="A197" s="93"/>
      <c r="B197" s="61"/>
      <c r="C197" s="62"/>
      <c r="D197" s="62"/>
      <c r="E197" s="62"/>
      <c r="F197" s="62"/>
      <c r="G197" s="62"/>
      <c r="H197" s="62"/>
    </row>
    <row r="198" spans="1:8" s="94" customFormat="1">
      <c r="A198" s="93"/>
      <c r="B198" s="61"/>
      <c r="C198" s="62"/>
      <c r="D198" s="62"/>
      <c r="E198" s="62"/>
      <c r="F198" s="62"/>
      <c r="G198" s="62"/>
      <c r="H198" s="62"/>
    </row>
    <row r="199" spans="1:8" s="94" customFormat="1">
      <c r="A199" s="93"/>
      <c r="B199" s="61"/>
      <c r="C199" s="62"/>
      <c r="D199" s="62"/>
      <c r="E199" s="62"/>
      <c r="F199" s="62"/>
      <c r="G199" s="62"/>
      <c r="H199" s="62"/>
    </row>
    <row r="200" spans="1:8" s="94" customFormat="1">
      <c r="A200" s="93"/>
      <c r="B200" s="61"/>
      <c r="C200" s="62"/>
      <c r="D200" s="62"/>
      <c r="E200" s="62"/>
      <c r="F200" s="62"/>
      <c r="G200" s="62"/>
      <c r="H200" s="62"/>
    </row>
    <row r="201" spans="1:8" s="94" customFormat="1">
      <c r="A201" s="93"/>
      <c r="B201" s="61"/>
      <c r="C201" s="62"/>
      <c r="D201" s="62"/>
      <c r="E201" s="62"/>
      <c r="F201" s="62"/>
      <c r="G201" s="62"/>
      <c r="H201" s="62"/>
    </row>
    <row r="202" spans="1:8" s="94" customFormat="1">
      <c r="A202" s="93"/>
      <c r="B202" s="61"/>
      <c r="C202" s="62"/>
      <c r="D202" s="62"/>
      <c r="E202" s="62"/>
      <c r="F202" s="62"/>
      <c r="G202" s="62"/>
      <c r="H202" s="62"/>
    </row>
    <row r="203" spans="1:8" s="94" customFormat="1">
      <c r="A203" s="93"/>
      <c r="B203" s="61"/>
      <c r="C203" s="62"/>
      <c r="D203" s="62"/>
      <c r="E203" s="62"/>
      <c r="F203" s="62"/>
      <c r="G203" s="62"/>
      <c r="H203" s="62"/>
    </row>
    <row r="204" spans="1:8" s="94" customFormat="1">
      <c r="A204" s="93"/>
      <c r="B204" s="61"/>
      <c r="C204" s="62"/>
      <c r="D204" s="62"/>
      <c r="E204" s="62"/>
      <c r="F204" s="62"/>
      <c r="G204" s="62"/>
      <c r="H204" s="62"/>
    </row>
    <row r="205" spans="1:8" s="94" customFormat="1">
      <c r="A205" s="93"/>
      <c r="B205" s="61"/>
      <c r="C205" s="62"/>
      <c r="D205" s="62"/>
      <c r="E205" s="62"/>
      <c r="F205" s="62"/>
      <c r="G205" s="62"/>
      <c r="H205" s="62"/>
    </row>
    <row r="206" spans="1:8" s="94" customFormat="1">
      <c r="A206" s="93"/>
      <c r="B206" s="61"/>
      <c r="C206" s="62"/>
      <c r="D206" s="62"/>
      <c r="E206" s="62"/>
      <c r="F206" s="62"/>
      <c r="G206" s="62"/>
      <c r="H206" s="62"/>
    </row>
    <row r="207" spans="1:8" s="94" customFormat="1">
      <c r="A207" s="93"/>
      <c r="B207" s="61"/>
      <c r="C207" s="62"/>
      <c r="D207" s="62"/>
      <c r="E207" s="62"/>
      <c r="F207" s="62"/>
      <c r="G207" s="62"/>
      <c r="H207" s="62"/>
    </row>
    <row r="208" spans="1:8" s="94" customFormat="1">
      <c r="A208" s="93"/>
      <c r="B208" s="61"/>
      <c r="C208" s="62"/>
      <c r="D208" s="62"/>
      <c r="E208" s="62"/>
      <c r="F208" s="62"/>
      <c r="G208" s="62"/>
      <c r="H208" s="62"/>
    </row>
    <row r="209" spans="1:8" s="94" customFormat="1">
      <c r="A209" s="93"/>
      <c r="B209" s="61"/>
      <c r="C209" s="62"/>
      <c r="D209" s="62"/>
      <c r="E209" s="62"/>
      <c r="F209" s="62"/>
      <c r="G209" s="62"/>
      <c r="H209" s="62"/>
    </row>
    <row r="210" spans="1:8" s="94" customFormat="1">
      <c r="A210" s="93"/>
      <c r="B210" s="61"/>
      <c r="C210" s="62"/>
      <c r="D210" s="62"/>
      <c r="E210" s="62"/>
      <c r="F210" s="62"/>
      <c r="G210" s="62"/>
      <c r="H210" s="62"/>
    </row>
    <row r="211" spans="1:8" s="94" customFormat="1">
      <c r="A211" s="93"/>
      <c r="B211" s="61"/>
      <c r="C211" s="62"/>
      <c r="D211" s="62"/>
      <c r="E211" s="62"/>
      <c r="F211" s="62"/>
      <c r="G211" s="62"/>
      <c r="H211" s="62"/>
    </row>
    <row r="212" spans="1:8" s="94" customFormat="1">
      <c r="A212" s="93"/>
      <c r="B212" s="61"/>
      <c r="C212" s="62"/>
      <c r="D212" s="62"/>
      <c r="E212" s="62"/>
      <c r="F212" s="62"/>
      <c r="G212" s="62"/>
      <c r="H212" s="62"/>
    </row>
    <row r="213" spans="1:8" s="94" customFormat="1">
      <c r="A213" s="93"/>
      <c r="B213" s="61"/>
      <c r="C213" s="62"/>
      <c r="D213" s="62"/>
      <c r="E213" s="62"/>
      <c r="F213" s="62"/>
      <c r="G213" s="62"/>
      <c r="H213" s="62"/>
    </row>
    <row r="214" spans="1:8" s="94" customFormat="1">
      <c r="A214" s="93"/>
      <c r="B214" s="61"/>
      <c r="C214" s="62"/>
      <c r="D214" s="62"/>
      <c r="E214" s="62"/>
      <c r="F214" s="62"/>
      <c r="G214" s="62"/>
      <c r="H214" s="62"/>
    </row>
    <row r="215" spans="1:8" s="94" customFormat="1">
      <c r="A215" s="93"/>
      <c r="B215" s="61"/>
      <c r="C215" s="62"/>
      <c r="D215" s="62"/>
      <c r="E215" s="62"/>
      <c r="F215" s="62"/>
      <c r="G215" s="62"/>
      <c r="H215" s="62"/>
    </row>
    <row r="216" spans="1:8" s="94" customFormat="1">
      <c r="A216" s="93"/>
      <c r="B216" s="61"/>
      <c r="C216" s="62"/>
      <c r="D216" s="62"/>
      <c r="E216" s="62"/>
      <c r="F216" s="62"/>
      <c r="G216" s="62"/>
      <c r="H216" s="62"/>
    </row>
    <row r="217" spans="1:8" s="94" customFormat="1">
      <c r="A217" s="93"/>
      <c r="B217" s="61"/>
      <c r="C217" s="62"/>
      <c r="D217" s="62"/>
      <c r="E217" s="62"/>
      <c r="F217" s="62"/>
      <c r="G217" s="62"/>
      <c r="H217" s="62"/>
    </row>
    <row r="218" spans="1:8" s="94" customFormat="1">
      <c r="A218" s="93"/>
      <c r="B218" s="61"/>
      <c r="C218" s="62"/>
      <c r="D218" s="62"/>
      <c r="E218" s="62"/>
      <c r="F218" s="62"/>
      <c r="G218" s="62"/>
      <c r="H218" s="62"/>
    </row>
    <row r="219" spans="1:8" s="94" customFormat="1">
      <c r="A219" s="93"/>
      <c r="B219" s="61"/>
      <c r="C219" s="62"/>
      <c r="D219" s="62"/>
      <c r="E219" s="62"/>
      <c r="F219" s="62"/>
      <c r="G219" s="62"/>
      <c r="H219" s="62"/>
    </row>
    <row r="220" spans="1:8" s="94" customFormat="1">
      <c r="A220" s="93"/>
      <c r="B220" s="61"/>
      <c r="C220" s="62"/>
      <c r="D220" s="62"/>
      <c r="E220" s="62"/>
      <c r="F220" s="62"/>
      <c r="G220" s="62"/>
      <c r="H220" s="62"/>
    </row>
    <row r="221" spans="1:8" s="94" customFormat="1">
      <c r="A221" s="93"/>
      <c r="B221" s="61"/>
      <c r="C221" s="62"/>
      <c r="D221" s="62"/>
      <c r="E221" s="62"/>
      <c r="F221" s="62"/>
      <c r="G221" s="62"/>
      <c r="H221" s="62"/>
    </row>
    <row r="222" spans="1:8" s="94" customFormat="1">
      <c r="A222" s="93"/>
      <c r="B222" s="61"/>
      <c r="C222" s="62"/>
      <c r="D222" s="62"/>
      <c r="E222" s="62"/>
      <c r="F222" s="62"/>
      <c r="G222" s="62"/>
      <c r="H222" s="62"/>
    </row>
    <row r="223" spans="1:8" s="94" customFormat="1">
      <c r="A223" s="93"/>
      <c r="B223" s="61"/>
      <c r="C223" s="62"/>
      <c r="D223" s="62"/>
      <c r="E223" s="62"/>
      <c r="F223" s="62"/>
      <c r="G223" s="62"/>
      <c r="H223" s="62"/>
    </row>
    <row r="224" spans="1:8" s="94" customFormat="1">
      <c r="A224" s="93"/>
      <c r="B224" s="61"/>
      <c r="C224" s="62"/>
      <c r="D224" s="62"/>
      <c r="E224" s="62"/>
      <c r="F224" s="62"/>
      <c r="G224" s="62"/>
      <c r="H224" s="62"/>
    </row>
    <row r="225" spans="1:8" s="94" customFormat="1">
      <c r="A225" s="93"/>
      <c r="B225" s="61"/>
      <c r="C225" s="62"/>
      <c r="D225" s="62"/>
      <c r="E225" s="62"/>
      <c r="F225" s="62"/>
      <c r="G225" s="62"/>
      <c r="H225" s="62"/>
    </row>
    <row r="226" spans="1:8" s="94" customFormat="1">
      <c r="A226" s="93"/>
      <c r="B226" s="61"/>
      <c r="C226" s="62"/>
      <c r="D226" s="62"/>
      <c r="E226" s="62"/>
      <c r="F226" s="62"/>
      <c r="G226" s="62"/>
      <c r="H226" s="62"/>
    </row>
    <row r="227" spans="1:8" s="94" customFormat="1">
      <c r="A227" s="93"/>
      <c r="B227" s="61"/>
      <c r="C227" s="62"/>
      <c r="D227" s="62"/>
      <c r="E227" s="62"/>
      <c r="F227" s="62"/>
      <c r="G227" s="62"/>
      <c r="H227" s="62"/>
    </row>
    <row r="228" spans="1:8" s="94" customFormat="1">
      <c r="A228" s="93"/>
      <c r="B228" s="61"/>
      <c r="C228" s="62"/>
      <c r="D228" s="62"/>
      <c r="E228" s="62"/>
      <c r="F228" s="62"/>
      <c r="G228" s="62"/>
      <c r="H228" s="62"/>
    </row>
    <row r="229" spans="1:8" s="94" customFormat="1">
      <c r="A229" s="93"/>
      <c r="B229" s="61"/>
      <c r="C229" s="62"/>
      <c r="D229" s="62"/>
      <c r="E229" s="62"/>
      <c r="F229" s="62"/>
      <c r="G229" s="62"/>
      <c r="H229" s="62"/>
    </row>
    <row r="230" spans="1:8" s="94" customFormat="1">
      <c r="A230" s="93"/>
      <c r="B230" s="61"/>
      <c r="C230" s="62"/>
      <c r="D230" s="62"/>
      <c r="E230" s="62"/>
      <c r="F230" s="62"/>
      <c r="G230" s="62"/>
      <c r="H230" s="62"/>
    </row>
    <row r="231" spans="1:8" s="94" customFormat="1">
      <c r="A231" s="93"/>
      <c r="B231" s="61"/>
      <c r="C231" s="62"/>
      <c r="D231" s="62"/>
      <c r="E231" s="62"/>
      <c r="F231" s="62"/>
      <c r="G231" s="62"/>
      <c r="H231" s="62"/>
    </row>
    <row r="232" spans="1:8" s="94" customFormat="1">
      <c r="A232" s="93"/>
      <c r="B232" s="61"/>
      <c r="C232" s="62"/>
      <c r="D232" s="62"/>
      <c r="E232" s="62"/>
      <c r="F232" s="62"/>
      <c r="G232" s="62"/>
      <c r="H232" s="62"/>
    </row>
    <row r="233" spans="1:8" s="94" customFormat="1">
      <c r="A233" s="93"/>
      <c r="B233" s="61"/>
      <c r="C233" s="62"/>
      <c r="D233" s="62"/>
      <c r="E233" s="62"/>
      <c r="F233" s="62"/>
      <c r="G233" s="62"/>
      <c r="H233" s="62"/>
    </row>
    <row r="234" spans="1:8" s="94" customFormat="1">
      <c r="A234" s="93"/>
      <c r="B234" s="61"/>
      <c r="C234" s="62"/>
      <c r="D234" s="62"/>
      <c r="E234" s="62"/>
      <c r="F234" s="62"/>
      <c r="G234" s="62"/>
      <c r="H234" s="62"/>
    </row>
    <row r="235" spans="1:8" s="94" customFormat="1">
      <c r="A235" s="93"/>
      <c r="B235" s="61"/>
      <c r="C235" s="62"/>
      <c r="D235" s="62"/>
      <c r="E235" s="62"/>
      <c r="F235" s="62"/>
      <c r="G235" s="62"/>
      <c r="H235" s="62"/>
    </row>
    <row r="236" spans="1:8" s="94" customFormat="1">
      <c r="A236" s="93"/>
      <c r="B236" s="61"/>
      <c r="C236" s="62"/>
      <c r="D236" s="62"/>
      <c r="E236" s="62"/>
      <c r="F236" s="62"/>
      <c r="G236" s="62"/>
      <c r="H236" s="62"/>
    </row>
    <row r="237" spans="1:8" s="94" customFormat="1">
      <c r="A237" s="93"/>
      <c r="B237" s="61"/>
      <c r="C237" s="62"/>
      <c r="D237" s="62"/>
      <c r="E237" s="62"/>
      <c r="F237" s="62"/>
      <c r="G237" s="62"/>
      <c r="H237" s="62"/>
    </row>
    <row r="238" spans="1:8" s="94" customFormat="1">
      <c r="A238" s="93"/>
      <c r="B238" s="61"/>
      <c r="C238" s="62"/>
      <c r="D238" s="62"/>
      <c r="E238" s="62"/>
      <c r="F238" s="62"/>
      <c r="G238" s="62"/>
      <c r="H238" s="62"/>
    </row>
    <row r="239" spans="1:8" s="94" customFormat="1">
      <c r="A239" s="93"/>
      <c r="B239" s="61"/>
      <c r="C239" s="62"/>
      <c r="D239" s="62"/>
      <c r="E239" s="62"/>
      <c r="F239" s="62"/>
      <c r="G239" s="62"/>
      <c r="H239" s="62"/>
    </row>
    <row r="240" spans="1:8" s="94" customFormat="1">
      <c r="A240" s="93"/>
      <c r="B240" s="61"/>
      <c r="C240" s="62"/>
      <c r="D240" s="62"/>
      <c r="E240" s="62"/>
      <c r="F240" s="62"/>
      <c r="G240" s="62"/>
      <c r="H240" s="62"/>
    </row>
    <row r="241" spans="1:8" s="94" customFormat="1">
      <c r="A241" s="93"/>
      <c r="B241" s="61"/>
      <c r="C241" s="62"/>
      <c r="D241" s="62"/>
      <c r="E241" s="62"/>
      <c r="F241" s="62"/>
      <c r="G241" s="62"/>
      <c r="H241" s="62"/>
    </row>
    <row r="242" spans="1:8" s="94" customFormat="1">
      <c r="A242" s="93"/>
      <c r="B242" s="61"/>
      <c r="C242" s="62"/>
      <c r="D242" s="62"/>
      <c r="E242" s="62"/>
      <c r="F242" s="62"/>
      <c r="G242" s="62"/>
      <c r="H242" s="62"/>
    </row>
    <row r="243" spans="1:8" s="94" customFormat="1">
      <c r="A243" s="93"/>
      <c r="B243" s="61"/>
      <c r="C243" s="62"/>
      <c r="D243" s="62"/>
      <c r="E243" s="62"/>
      <c r="F243" s="62"/>
      <c r="G243" s="62"/>
      <c r="H243" s="62"/>
    </row>
    <row r="244" spans="1:8" s="94" customFormat="1">
      <c r="A244" s="93"/>
      <c r="B244" s="61"/>
      <c r="C244" s="62"/>
      <c r="D244" s="62"/>
      <c r="E244" s="62"/>
      <c r="F244" s="62"/>
      <c r="G244" s="62"/>
      <c r="H244" s="62"/>
    </row>
    <row r="245" spans="1:8" s="94" customFormat="1">
      <c r="A245" s="93"/>
      <c r="B245" s="61"/>
      <c r="C245" s="62"/>
      <c r="D245" s="62"/>
      <c r="E245" s="62"/>
      <c r="F245" s="62"/>
      <c r="G245" s="62"/>
      <c r="H245" s="62"/>
    </row>
    <row r="246" spans="1:8" s="94" customFormat="1">
      <c r="A246" s="93"/>
      <c r="B246" s="61"/>
      <c r="C246" s="62"/>
      <c r="D246" s="62"/>
      <c r="E246" s="62"/>
      <c r="F246" s="62"/>
      <c r="G246" s="62"/>
      <c r="H246" s="62"/>
    </row>
    <row r="247" spans="1:8" s="94" customFormat="1">
      <c r="A247" s="93"/>
      <c r="B247" s="61"/>
      <c r="C247" s="62"/>
      <c r="D247" s="62"/>
      <c r="E247" s="62"/>
      <c r="F247" s="62"/>
      <c r="G247" s="62"/>
      <c r="H247" s="62"/>
    </row>
    <row r="248" spans="1:8" s="94" customFormat="1">
      <c r="A248" s="93"/>
      <c r="B248" s="61"/>
      <c r="C248" s="62"/>
      <c r="D248" s="62"/>
      <c r="E248" s="62"/>
      <c r="F248" s="62"/>
      <c r="G248" s="62"/>
      <c r="H248" s="62"/>
    </row>
    <row r="249" spans="1:8" s="94" customFormat="1">
      <c r="A249" s="93"/>
      <c r="B249" s="61"/>
      <c r="C249" s="62"/>
      <c r="D249" s="62"/>
      <c r="E249" s="62"/>
      <c r="F249" s="62"/>
      <c r="G249" s="62"/>
      <c r="H249" s="62"/>
    </row>
    <row r="250" spans="1:8" s="94" customFormat="1">
      <c r="A250" s="93"/>
      <c r="B250" s="61"/>
      <c r="C250" s="62"/>
      <c r="D250" s="62"/>
      <c r="E250" s="62"/>
      <c r="F250" s="62"/>
      <c r="G250" s="62"/>
      <c r="H250" s="62"/>
    </row>
    <row r="251" spans="1:8" s="94" customFormat="1">
      <c r="A251" s="93"/>
      <c r="B251" s="61"/>
      <c r="C251" s="62"/>
      <c r="D251" s="62"/>
      <c r="E251" s="62"/>
      <c r="F251" s="62"/>
      <c r="G251" s="62"/>
      <c r="H251" s="62"/>
    </row>
    <row r="252" spans="1:8" s="94" customFormat="1">
      <c r="A252" s="93"/>
      <c r="B252" s="61"/>
      <c r="C252" s="62"/>
      <c r="D252" s="62"/>
      <c r="E252" s="62"/>
      <c r="F252" s="62"/>
      <c r="G252" s="62"/>
      <c r="H252" s="62"/>
    </row>
    <row r="253" spans="1:8" s="94" customFormat="1">
      <c r="A253" s="93"/>
      <c r="B253" s="61"/>
      <c r="C253" s="62"/>
      <c r="D253" s="62"/>
      <c r="E253" s="62"/>
      <c r="F253" s="62"/>
      <c r="G253" s="62"/>
      <c r="H253" s="62"/>
    </row>
    <row r="254" spans="1:8" s="94" customFormat="1">
      <c r="A254" s="93"/>
      <c r="B254" s="61"/>
      <c r="C254" s="62"/>
      <c r="D254" s="62"/>
      <c r="E254" s="62"/>
      <c r="F254" s="62"/>
      <c r="G254" s="62"/>
      <c r="H254" s="62"/>
    </row>
    <row r="255" spans="1:8" s="94" customFormat="1">
      <c r="A255" s="93"/>
      <c r="B255" s="61"/>
      <c r="C255" s="62"/>
      <c r="D255" s="62"/>
      <c r="E255" s="62"/>
      <c r="F255" s="62"/>
      <c r="G255" s="62"/>
      <c r="H255" s="62"/>
    </row>
    <row r="256" spans="1:8" s="94" customFormat="1">
      <c r="A256" s="93"/>
      <c r="B256" s="61"/>
      <c r="C256" s="62"/>
      <c r="D256" s="62"/>
      <c r="E256" s="62"/>
      <c r="F256" s="62"/>
      <c r="G256" s="62"/>
      <c r="H256" s="62"/>
    </row>
    <row r="257" spans="1:8" s="94" customFormat="1">
      <c r="A257" s="93"/>
      <c r="B257" s="61"/>
      <c r="C257" s="62"/>
      <c r="D257" s="62"/>
      <c r="E257" s="62"/>
      <c r="F257" s="62"/>
      <c r="G257" s="62"/>
      <c r="H257" s="62"/>
    </row>
    <row r="258" spans="1:8" s="94" customFormat="1">
      <c r="A258" s="93"/>
      <c r="B258" s="61"/>
      <c r="C258" s="62"/>
      <c r="D258" s="62"/>
      <c r="E258" s="62"/>
      <c r="F258" s="62"/>
      <c r="G258" s="62"/>
      <c r="H258" s="62"/>
    </row>
    <row r="259" spans="1:8" s="94" customFormat="1">
      <c r="A259" s="93"/>
      <c r="B259" s="61"/>
      <c r="C259" s="62"/>
      <c r="D259" s="62"/>
      <c r="E259" s="62"/>
      <c r="F259" s="62"/>
      <c r="G259" s="62"/>
      <c r="H259" s="62"/>
    </row>
    <row r="260" spans="1:8" s="94" customFormat="1">
      <c r="A260" s="93"/>
      <c r="B260" s="61"/>
      <c r="C260" s="62"/>
      <c r="D260" s="62"/>
      <c r="E260" s="62"/>
      <c r="F260" s="62"/>
      <c r="G260" s="62"/>
      <c r="H260" s="62"/>
    </row>
    <row r="261" spans="1:8" s="94" customFormat="1">
      <c r="A261" s="93"/>
      <c r="B261" s="61"/>
      <c r="C261" s="62"/>
      <c r="D261" s="62"/>
      <c r="E261" s="62"/>
      <c r="F261" s="62"/>
      <c r="G261" s="62"/>
      <c r="H261" s="62"/>
    </row>
    <row r="262" spans="1:8" s="94" customFormat="1">
      <c r="A262" s="93"/>
      <c r="B262" s="61"/>
      <c r="C262" s="62"/>
      <c r="D262" s="62"/>
      <c r="E262" s="62"/>
      <c r="F262" s="62"/>
      <c r="G262" s="62"/>
      <c r="H262" s="62"/>
    </row>
    <row r="263" spans="1:8" s="94" customFormat="1">
      <c r="A263" s="93"/>
      <c r="B263" s="61"/>
      <c r="C263" s="62"/>
      <c r="D263" s="62"/>
      <c r="E263" s="62"/>
      <c r="F263" s="62"/>
      <c r="G263" s="62"/>
      <c r="H263" s="62"/>
    </row>
    <row r="264" spans="1:8" s="94" customFormat="1">
      <c r="A264" s="93"/>
      <c r="B264" s="61"/>
      <c r="C264" s="62"/>
      <c r="D264" s="62"/>
      <c r="E264" s="62"/>
      <c r="F264" s="62"/>
      <c r="G264" s="62"/>
      <c r="H264" s="62"/>
    </row>
    <row r="265" spans="1:8" s="94" customFormat="1">
      <c r="A265" s="93"/>
      <c r="B265" s="61"/>
      <c r="C265" s="62"/>
      <c r="D265" s="62"/>
      <c r="E265" s="62"/>
      <c r="F265" s="62"/>
      <c r="G265" s="62"/>
      <c r="H265" s="62"/>
    </row>
    <row r="266" spans="1:8" s="94" customFormat="1">
      <c r="A266" s="93"/>
      <c r="B266" s="61"/>
      <c r="C266" s="62"/>
      <c r="D266" s="62"/>
      <c r="E266" s="62"/>
      <c r="F266" s="62"/>
      <c r="G266" s="62"/>
      <c r="H266" s="62"/>
    </row>
    <row r="267" spans="1:8" s="94" customFormat="1">
      <c r="A267" s="93"/>
      <c r="B267" s="61"/>
      <c r="C267" s="62"/>
      <c r="D267" s="62"/>
      <c r="E267" s="62"/>
      <c r="F267" s="62"/>
      <c r="G267" s="62"/>
      <c r="H267" s="62"/>
    </row>
    <row r="268" spans="1:8" s="94" customFormat="1">
      <c r="A268" s="93"/>
      <c r="B268" s="61"/>
      <c r="C268" s="62"/>
      <c r="D268" s="62"/>
      <c r="E268" s="62"/>
      <c r="F268" s="62"/>
      <c r="G268" s="62"/>
      <c r="H268" s="62"/>
    </row>
    <row r="269" spans="1:8" s="94" customFormat="1">
      <c r="A269" s="93"/>
      <c r="B269" s="61"/>
      <c r="C269" s="62"/>
      <c r="D269" s="62"/>
      <c r="E269" s="62"/>
      <c r="F269" s="62"/>
      <c r="G269" s="62"/>
      <c r="H269" s="62"/>
    </row>
    <row r="270" spans="1:8" s="94" customFormat="1">
      <c r="A270" s="93"/>
      <c r="B270" s="61"/>
      <c r="C270" s="62"/>
      <c r="D270" s="62"/>
      <c r="E270" s="62"/>
      <c r="F270" s="62"/>
      <c r="G270" s="62"/>
      <c r="H270" s="62"/>
    </row>
    <row r="271" spans="1:8" s="94" customFormat="1">
      <c r="A271" s="93"/>
      <c r="B271" s="61"/>
      <c r="C271" s="62"/>
      <c r="D271" s="62"/>
      <c r="E271" s="62"/>
      <c r="F271" s="62"/>
      <c r="G271" s="62"/>
      <c r="H271" s="62"/>
    </row>
    <row r="272" spans="1:8" s="94" customFormat="1">
      <c r="A272" s="93"/>
      <c r="B272" s="61"/>
      <c r="C272" s="62"/>
      <c r="D272" s="62"/>
      <c r="E272" s="62"/>
      <c r="F272" s="62"/>
      <c r="G272" s="62"/>
      <c r="H272" s="62"/>
    </row>
    <row r="273" spans="1:8" s="94" customFormat="1">
      <c r="A273" s="93"/>
      <c r="B273" s="61"/>
      <c r="C273" s="62"/>
      <c r="D273" s="62"/>
      <c r="E273" s="62"/>
      <c r="F273" s="62"/>
      <c r="G273" s="62"/>
      <c r="H273" s="62"/>
    </row>
    <row r="274" spans="1:8" s="94" customFormat="1">
      <c r="A274" s="93"/>
      <c r="B274" s="61"/>
      <c r="C274" s="62"/>
      <c r="D274" s="62"/>
      <c r="E274" s="62"/>
      <c r="F274" s="62"/>
      <c r="G274" s="62"/>
      <c r="H274" s="62"/>
    </row>
    <row r="275" spans="1:8" s="94" customFormat="1">
      <c r="A275" s="93"/>
      <c r="B275" s="61"/>
      <c r="C275" s="62"/>
      <c r="D275" s="62"/>
      <c r="E275" s="62"/>
      <c r="F275" s="62"/>
      <c r="G275" s="62"/>
      <c r="H275" s="62"/>
    </row>
    <row r="276" spans="1:8" s="94" customFormat="1">
      <c r="A276" s="93"/>
      <c r="B276" s="61"/>
      <c r="C276" s="62"/>
      <c r="D276" s="62"/>
      <c r="E276" s="62"/>
      <c r="F276" s="62"/>
      <c r="G276" s="62"/>
      <c r="H276" s="62"/>
    </row>
    <row r="277" spans="1:8" s="94" customFormat="1">
      <c r="A277" s="93"/>
      <c r="B277" s="61"/>
      <c r="C277" s="62"/>
      <c r="D277" s="62"/>
      <c r="E277" s="62"/>
      <c r="F277" s="62"/>
      <c r="G277" s="62"/>
      <c r="H277" s="62"/>
    </row>
    <row r="278" spans="1:8" s="94" customFormat="1">
      <c r="A278" s="93"/>
      <c r="B278" s="61"/>
      <c r="C278" s="62"/>
      <c r="D278" s="62"/>
      <c r="E278" s="62"/>
      <c r="F278" s="62"/>
      <c r="G278" s="62"/>
      <c r="H278" s="62"/>
    </row>
    <row r="279" spans="1:8" s="94" customFormat="1">
      <c r="A279" s="93"/>
      <c r="B279" s="61"/>
      <c r="C279" s="62"/>
      <c r="D279" s="62"/>
      <c r="E279" s="62"/>
      <c r="F279" s="62"/>
      <c r="G279" s="62"/>
      <c r="H279" s="62"/>
    </row>
    <row r="280" spans="1:8" s="94" customFormat="1">
      <c r="A280" s="93"/>
      <c r="B280" s="61"/>
      <c r="C280" s="62"/>
      <c r="D280" s="62"/>
      <c r="E280" s="62"/>
      <c r="F280" s="62"/>
      <c r="G280" s="62"/>
      <c r="H280" s="62"/>
    </row>
    <row r="281" spans="1:8" s="94" customFormat="1">
      <c r="A281" s="93"/>
      <c r="B281" s="61"/>
      <c r="C281" s="62"/>
      <c r="D281" s="62"/>
      <c r="E281" s="62"/>
      <c r="F281" s="62"/>
      <c r="G281" s="62"/>
      <c r="H281" s="62"/>
    </row>
    <row r="282" spans="1:8" s="94" customFormat="1">
      <c r="A282" s="93"/>
      <c r="B282" s="61"/>
      <c r="C282" s="62"/>
      <c r="D282" s="62"/>
      <c r="E282" s="62"/>
      <c r="F282" s="62"/>
      <c r="G282" s="62"/>
      <c r="H282" s="62"/>
    </row>
    <row r="283" spans="1:8" s="94" customFormat="1">
      <c r="A283" s="93"/>
      <c r="B283" s="61"/>
      <c r="C283" s="62"/>
      <c r="D283" s="62"/>
      <c r="E283" s="62"/>
      <c r="F283" s="62"/>
      <c r="G283" s="62"/>
      <c r="H283" s="62"/>
    </row>
    <row r="284" spans="1:8" s="94" customFormat="1">
      <c r="A284" s="93"/>
      <c r="B284" s="61"/>
      <c r="C284" s="62"/>
      <c r="D284" s="62"/>
      <c r="E284" s="62"/>
      <c r="F284" s="62"/>
      <c r="G284" s="62"/>
      <c r="H284" s="62"/>
    </row>
    <row r="285" spans="1:8" s="94" customFormat="1">
      <c r="A285" s="93"/>
      <c r="B285" s="61"/>
      <c r="C285" s="62"/>
      <c r="D285" s="62"/>
      <c r="E285" s="62"/>
      <c r="F285" s="62"/>
      <c r="G285" s="62"/>
      <c r="H285" s="62"/>
    </row>
    <row r="286" spans="1:8" s="94" customFormat="1">
      <c r="A286" s="93"/>
      <c r="B286" s="61"/>
      <c r="C286" s="62"/>
      <c r="D286" s="62"/>
      <c r="E286" s="62"/>
      <c r="F286" s="62"/>
      <c r="G286" s="62"/>
      <c r="H286" s="62"/>
    </row>
    <row r="287" spans="1:8" s="94" customFormat="1">
      <c r="A287" s="93"/>
      <c r="B287" s="61"/>
      <c r="C287" s="62"/>
      <c r="D287" s="62"/>
      <c r="E287" s="62"/>
      <c r="F287" s="62"/>
      <c r="G287" s="62"/>
      <c r="H287" s="62"/>
    </row>
    <row r="288" spans="1:8" s="94" customFormat="1">
      <c r="A288" s="93"/>
      <c r="B288" s="61"/>
      <c r="C288" s="62"/>
      <c r="D288" s="62"/>
      <c r="E288" s="62"/>
      <c r="F288" s="62"/>
      <c r="G288" s="62"/>
      <c r="H288" s="62"/>
    </row>
    <row r="289" spans="1:8" s="94" customFormat="1">
      <c r="A289" s="93"/>
      <c r="B289" s="61"/>
      <c r="C289" s="62"/>
      <c r="D289" s="62"/>
      <c r="E289" s="62"/>
      <c r="F289" s="62"/>
      <c r="G289" s="62"/>
      <c r="H289" s="62"/>
    </row>
    <row r="290" spans="1:8" s="94" customFormat="1">
      <c r="A290" s="93"/>
      <c r="B290" s="61"/>
      <c r="C290" s="62"/>
      <c r="D290" s="62"/>
      <c r="E290" s="62"/>
      <c r="F290" s="62"/>
      <c r="G290" s="62"/>
      <c r="H290" s="62"/>
    </row>
    <row r="291" spans="1:8" s="94" customFormat="1">
      <c r="A291" s="93"/>
      <c r="B291" s="61"/>
      <c r="C291" s="62"/>
      <c r="D291" s="62"/>
      <c r="E291" s="62"/>
      <c r="F291" s="62"/>
      <c r="G291" s="62"/>
      <c r="H291" s="62"/>
    </row>
    <row r="292" spans="1:8" s="94" customFormat="1">
      <c r="A292" s="93"/>
      <c r="B292" s="61"/>
      <c r="C292" s="62"/>
      <c r="D292" s="62"/>
      <c r="E292" s="62"/>
      <c r="F292" s="62"/>
      <c r="G292" s="62"/>
      <c r="H292" s="62"/>
    </row>
    <row r="293" spans="1:8" s="94" customFormat="1">
      <c r="A293" s="93"/>
      <c r="B293" s="61"/>
      <c r="C293" s="62"/>
      <c r="D293" s="62"/>
      <c r="E293" s="62"/>
      <c r="F293" s="62"/>
      <c r="G293" s="62"/>
      <c r="H293" s="62"/>
    </row>
    <row r="294" spans="1:8" s="94" customFormat="1">
      <c r="A294" s="93"/>
      <c r="B294" s="61"/>
      <c r="C294" s="62"/>
      <c r="D294" s="62"/>
      <c r="E294" s="62"/>
      <c r="F294" s="62"/>
      <c r="G294" s="62"/>
      <c r="H294" s="62"/>
    </row>
    <row r="295" spans="1:8" s="94" customFormat="1">
      <c r="A295" s="93"/>
      <c r="B295" s="61"/>
      <c r="C295" s="62"/>
      <c r="D295" s="62"/>
      <c r="E295" s="62"/>
      <c r="F295" s="62"/>
      <c r="G295" s="62"/>
      <c r="H295" s="62"/>
    </row>
    <row r="296" spans="1:8" s="94" customFormat="1">
      <c r="A296" s="93"/>
      <c r="B296" s="61"/>
      <c r="C296" s="62"/>
      <c r="D296" s="62"/>
      <c r="E296" s="62"/>
      <c r="F296" s="62"/>
      <c r="G296" s="62"/>
      <c r="H296" s="62"/>
    </row>
    <row r="297" spans="1:8" s="94" customFormat="1">
      <c r="A297" s="93"/>
      <c r="B297" s="61"/>
      <c r="C297" s="62"/>
      <c r="D297" s="62"/>
      <c r="E297" s="62"/>
      <c r="F297" s="62"/>
      <c r="G297" s="62"/>
      <c r="H297" s="62"/>
    </row>
    <row r="298" spans="1:8" s="94" customFormat="1">
      <c r="A298" s="93"/>
      <c r="B298" s="61"/>
      <c r="C298" s="62"/>
      <c r="D298" s="62"/>
      <c r="E298" s="62"/>
      <c r="F298" s="62"/>
      <c r="G298" s="62"/>
      <c r="H298" s="62"/>
    </row>
    <row r="299" spans="1:8" s="94" customFormat="1">
      <c r="A299" s="93"/>
      <c r="B299" s="61"/>
      <c r="C299" s="62"/>
      <c r="D299" s="62"/>
      <c r="E299" s="62"/>
      <c r="F299" s="62"/>
      <c r="G299" s="62"/>
      <c r="H299" s="62"/>
    </row>
    <row r="300" spans="1:8" s="94" customFormat="1">
      <c r="A300" s="93"/>
      <c r="B300" s="61"/>
      <c r="C300" s="62"/>
      <c r="D300" s="62"/>
      <c r="E300" s="62"/>
      <c r="F300" s="62"/>
      <c r="G300" s="62"/>
      <c r="H300" s="62"/>
    </row>
    <row r="301" spans="1:8" s="94" customFormat="1">
      <c r="A301" s="93"/>
      <c r="B301" s="61"/>
      <c r="C301" s="62"/>
      <c r="D301" s="62"/>
      <c r="E301" s="62"/>
      <c r="F301" s="62"/>
      <c r="G301" s="62"/>
      <c r="H301" s="62"/>
    </row>
    <row r="302" spans="1:8" s="94" customFormat="1">
      <c r="A302" s="93"/>
      <c r="B302" s="61"/>
      <c r="C302" s="62"/>
      <c r="D302" s="62"/>
      <c r="E302" s="62"/>
      <c r="F302" s="62"/>
      <c r="G302" s="62"/>
      <c r="H302" s="62"/>
    </row>
    <row r="303" spans="1:8" s="94" customFormat="1">
      <c r="A303" s="93"/>
      <c r="B303" s="61"/>
      <c r="C303" s="62"/>
      <c r="D303" s="62"/>
      <c r="E303" s="62"/>
      <c r="F303" s="62"/>
      <c r="G303" s="62"/>
      <c r="H303" s="62"/>
    </row>
    <row r="304" spans="1:8" s="94" customFormat="1">
      <c r="A304" s="93"/>
      <c r="B304" s="61"/>
      <c r="C304" s="62"/>
      <c r="D304" s="62"/>
      <c r="E304" s="62"/>
      <c r="F304" s="62"/>
      <c r="G304" s="62"/>
      <c r="H304" s="62"/>
    </row>
    <row r="305" spans="1:8" s="94" customFormat="1">
      <c r="A305" s="93"/>
      <c r="B305" s="61"/>
      <c r="C305" s="62"/>
      <c r="D305" s="62"/>
      <c r="E305" s="62"/>
      <c r="F305" s="62"/>
      <c r="G305" s="62"/>
      <c r="H305" s="62"/>
    </row>
    <row r="306" spans="1:8" s="94" customFormat="1">
      <c r="A306" s="93"/>
      <c r="B306" s="61"/>
      <c r="C306" s="62"/>
      <c r="D306" s="62"/>
      <c r="E306" s="62"/>
      <c r="F306" s="62"/>
      <c r="G306" s="62"/>
      <c r="H306" s="62"/>
    </row>
    <row r="307" spans="1:8" s="94" customFormat="1">
      <c r="A307" s="93"/>
      <c r="B307" s="61"/>
      <c r="C307" s="62"/>
      <c r="D307" s="62"/>
      <c r="E307" s="62"/>
      <c r="F307" s="62"/>
      <c r="G307" s="62"/>
      <c r="H307" s="62"/>
    </row>
    <row r="308" spans="1:8" s="94" customFormat="1">
      <c r="A308" s="93"/>
      <c r="B308" s="61"/>
      <c r="C308" s="62"/>
      <c r="D308" s="62"/>
      <c r="E308" s="62"/>
      <c r="F308" s="62"/>
      <c r="G308" s="62"/>
      <c r="H308" s="62"/>
    </row>
    <row r="309" spans="1:8" s="94" customFormat="1">
      <c r="A309" s="93"/>
      <c r="B309" s="61"/>
      <c r="C309" s="62"/>
      <c r="D309" s="62"/>
      <c r="E309" s="62"/>
      <c r="F309" s="62"/>
      <c r="G309" s="62"/>
      <c r="H309" s="62"/>
    </row>
    <row r="310" spans="1:8" s="94" customFormat="1">
      <c r="A310" s="93"/>
      <c r="B310" s="61"/>
      <c r="C310" s="62"/>
      <c r="D310" s="62"/>
      <c r="E310" s="62"/>
      <c r="F310" s="62"/>
      <c r="G310" s="62"/>
      <c r="H310" s="62"/>
    </row>
    <row r="311" spans="1:8" s="94" customFormat="1">
      <c r="A311" s="93"/>
      <c r="B311" s="61"/>
      <c r="C311" s="62"/>
      <c r="D311" s="62"/>
      <c r="E311" s="62"/>
      <c r="F311" s="62"/>
      <c r="G311" s="62"/>
      <c r="H311" s="62"/>
    </row>
    <row r="312" spans="1:8" s="94" customFormat="1">
      <c r="A312" s="93"/>
      <c r="B312" s="61"/>
      <c r="C312" s="62"/>
      <c r="D312" s="62"/>
      <c r="E312" s="62"/>
      <c r="F312" s="62"/>
      <c r="G312" s="62"/>
      <c r="H312" s="62"/>
    </row>
    <row r="313" spans="1:8" s="94" customFormat="1">
      <c r="A313" s="93"/>
      <c r="B313" s="61"/>
      <c r="C313" s="62"/>
      <c r="D313" s="62"/>
      <c r="E313" s="62"/>
      <c r="F313" s="62"/>
      <c r="G313" s="62"/>
      <c r="H313" s="62"/>
    </row>
    <row r="314" spans="1:8" s="94" customFormat="1">
      <c r="A314" s="93"/>
      <c r="B314" s="61"/>
      <c r="C314" s="62"/>
      <c r="D314" s="62"/>
      <c r="E314" s="62"/>
      <c r="F314" s="62"/>
      <c r="G314" s="62"/>
      <c r="H314" s="62"/>
    </row>
    <row r="315" spans="1:8" s="94" customFormat="1">
      <c r="A315" s="93"/>
      <c r="B315" s="61"/>
      <c r="C315" s="62"/>
      <c r="D315" s="62"/>
      <c r="E315" s="62"/>
      <c r="F315" s="62"/>
      <c r="G315" s="62"/>
      <c r="H315" s="62"/>
    </row>
    <row r="316" spans="1:8" s="94" customFormat="1">
      <c r="A316" s="93"/>
      <c r="B316" s="61"/>
      <c r="C316" s="62"/>
      <c r="D316" s="62"/>
      <c r="E316" s="62"/>
      <c r="F316" s="62"/>
      <c r="G316" s="62"/>
      <c r="H316" s="62"/>
    </row>
    <row r="317" spans="1:8" s="94" customFormat="1">
      <c r="A317" s="93"/>
      <c r="B317" s="61"/>
      <c r="C317" s="62"/>
      <c r="D317" s="62"/>
      <c r="E317" s="62"/>
      <c r="F317" s="62"/>
      <c r="G317" s="62"/>
      <c r="H317" s="62"/>
    </row>
    <row r="318" spans="1:8" s="94" customFormat="1">
      <c r="A318" s="93"/>
      <c r="B318" s="61"/>
      <c r="C318" s="62"/>
      <c r="D318" s="62"/>
      <c r="E318" s="62"/>
      <c r="F318" s="62"/>
      <c r="G318" s="62"/>
      <c r="H318" s="62"/>
    </row>
    <row r="319" spans="1:8" s="94" customFormat="1">
      <c r="A319" s="93"/>
      <c r="B319" s="61"/>
      <c r="C319" s="62"/>
      <c r="D319" s="62"/>
      <c r="E319" s="62"/>
      <c r="F319" s="62"/>
      <c r="G319" s="62"/>
      <c r="H319" s="62"/>
    </row>
    <row r="320" spans="1:8" s="94" customFormat="1">
      <c r="A320" s="93"/>
      <c r="B320" s="61"/>
      <c r="C320" s="62"/>
      <c r="D320" s="62"/>
      <c r="E320" s="62"/>
      <c r="F320" s="62"/>
      <c r="G320" s="62"/>
      <c r="H320" s="62"/>
    </row>
    <row r="321" spans="1:8" s="94" customFormat="1">
      <c r="A321" s="93"/>
      <c r="B321" s="61"/>
      <c r="C321" s="62"/>
      <c r="D321" s="62"/>
      <c r="E321" s="62"/>
      <c r="F321" s="62"/>
      <c r="G321" s="62"/>
      <c r="H321" s="62"/>
    </row>
    <row r="322" spans="1:8" s="94" customFormat="1">
      <c r="A322" s="93"/>
      <c r="B322" s="61"/>
      <c r="C322" s="62"/>
      <c r="D322" s="62"/>
      <c r="E322" s="62"/>
      <c r="F322" s="62"/>
      <c r="G322" s="62"/>
      <c r="H322" s="62"/>
    </row>
    <row r="323" spans="1:8" s="94" customFormat="1">
      <c r="A323" s="93"/>
      <c r="B323" s="61"/>
      <c r="C323" s="62"/>
      <c r="D323" s="62"/>
      <c r="E323" s="62"/>
      <c r="F323" s="62"/>
      <c r="G323" s="62"/>
      <c r="H323" s="62"/>
    </row>
    <row r="324" spans="1:8" s="94" customFormat="1">
      <c r="A324" s="93"/>
      <c r="B324" s="61"/>
      <c r="C324" s="62"/>
      <c r="D324" s="62"/>
      <c r="E324" s="62"/>
      <c r="F324" s="62"/>
      <c r="G324" s="62"/>
      <c r="H324" s="62"/>
    </row>
    <row r="325" spans="1:8" s="94" customFormat="1">
      <c r="A325" s="93"/>
      <c r="B325" s="61"/>
      <c r="C325" s="62"/>
      <c r="D325" s="62"/>
      <c r="E325" s="62"/>
      <c r="F325" s="62"/>
      <c r="G325" s="62"/>
      <c r="H325" s="62"/>
    </row>
    <row r="326" spans="1:8" s="94" customFormat="1">
      <c r="A326" s="93"/>
      <c r="B326" s="61"/>
      <c r="C326" s="62"/>
      <c r="D326" s="62"/>
      <c r="E326" s="62"/>
      <c r="F326" s="62"/>
      <c r="G326" s="62"/>
      <c r="H326" s="62"/>
    </row>
    <row r="327" spans="1:8" s="94" customFormat="1">
      <c r="A327" s="93"/>
      <c r="B327" s="61"/>
      <c r="C327" s="62"/>
      <c r="D327" s="62"/>
      <c r="E327" s="62"/>
      <c r="F327" s="62"/>
      <c r="G327" s="62"/>
      <c r="H327" s="62"/>
    </row>
    <row r="328" spans="1:8" s="94" customFormat="1">
      <c r="A328" s="93"/>
      <c r="B328" s="61"/>
      <c r="C328" s="62"/>
      <c r="D328" s="62"/>
      <c r="E328" s="62"/>
      <c r="F328" s="62"/>
      <c r="G328" s="62"/>
      <c r="H328" s="62"/>
    </row>
    <row r="329" spans="1:8" s="94" customFormat="1">
      <c r="A329" s="93"/>
      <c r="B329" s="61"/>
      <c r="C329" s="62"/>
      <c r="D329" s="62"/>
      <c r="E329" s="62"/>
      <c r="F329" s="62"/>
      <c r="G329" s="62"/>
      <c r="H329" s="62"/>
    </row>
    <row r="330" spans="1:8" s="94" customFormat="1">
      <c r="A330" s="93"/>
      <c r="B330" s="61"/>
      <c r="C330" s="62"/>
      <c r="D330" s="62"/>
      <c r="E330" s="62"/>
      <c r="F330" s="62"/>
      <c r="G330" s="62"/>
      <c r="H330" s="62"/>
    </row>
    <row r="331" spans="1:8" s="94" customFormat="1">
      <c r="A331" s="93"/>
      <c r="B331" s="61"/>
      <c r="C331" s="62"/>
      <c r="D331" s="62"/>
      <c r="E331" s="62"/>
      <c r="F331" s="62"/>
      <c r="G331" s="62"/>
      <c r="H331" s="62"/>
    </row>
    <row r="332" spans="1:8" s="94" customFormat="1">
      <c r="A332" s="93"/>
      <c r="B332" s="61"/>
      <c r="C332" s="62"/>
      <c r="D332" s="62"/>
      <c r="E332" s="62"/>
      <c r="F332" s="62"/>
      <c r="G332" s="62"/>
      <c r="H332" s="62"/>
    </row>
    <row r="333" spans="1:8" s="94" customFormat="1">
      <c r="A333" s="93"/>
      <c r="B333" s="61"/>
      <c r="C333" s="62"/>
      <c r="D333" s="62"/>
      <c r="E333" s="62"/>
      <c r="F333" s="62"/>
      <c r="G333" s="62"/>
      <c r="H333" s="62"/>
    </row>
    <row r="334" spans="1:8" s="94" customFormat="1">
      <c r="A334" s="93"/>
      <c r="B334" s="61"/>
      <c r="C334" s="62"/>
      <c r="D334" s="62"/>
      <c r="E334" s="62"/>
      <c r="F334" s="62"/>
      <c r="G334" s="62"/>
      <c r="H334" s="62"/>
    </row>
    <row r="335" spans="1:8" s="94" customFormat="1">
      <c r="A335" s="93"/>
      <c r="B335" s="61"/>
      <c r="C335" s="62"/>
      <c r="D335" s="62"/>
      <c r="E335" s="62"/>
      <c r="F335" s="62"/>
      <c r="G335" s="62"/>
      <c r="H335" s="62"/>
    </row>
    <row r="336" spans="1:8" s="94" customFormat="1">
      <c r="A336" s="93"/>
      <c r="B336" s="61"/>
      <c r="C336" s="62"/>
      <c r="D336" s="62"/>
      <c r="E336" s="62"/>
      <c r="F336" s="62"/>
      <c r="G336" s="62"/>
      <c r="H336" s="62"/>
    </row>
    <row r="337" spans="1:8" s="94" customFormat="1">
      <c r="A337" s="93"/>
      <c r="B337" s="61"/>
      <c r="C337" s="62"/>
      <c r="D337" s="62"/>
      <c r="E337" s="62"/>
      <c r="F337" s="62"/>
      <c r="G337" s="62"/>
      <c r="H337" s="62"/>
    </row>
    <row r="338" spans="1:8" s="94" customFormat="1">
      <c r="A338" s="93"/>
      <c r="B338" s="61"/>
      <c r="C338" s="62"/>
      <c r="D338" s="62"/>
      <c r="E338" s="62"/>
      <c r="F338" s="62"/>
      <c r="G338" s="62"/>
      <c r="H338" s="62"/>
    </row>
    <row r="339" spans="1:8" s="94" customFormat="1">
      <c r="A339" s="93"/>
      <c r="B339" s="61"/>
      <c r="C339" s="62"/>
      <c r="D339" s="62"/>
      <c r="E339" s="62"/>
      <c r="F339" s="62"/>
      <c r="G339" s="62"/>
      <c r="H339" s="62"/>
    </row>
    <row r="340" spans="1:8" s="94" customFormat="1">
      <c r="A340" s="93"/>
      <c r="B340" s="61"/>
      <c r="C340" s="62"/>
      <c r="D340" s="62"/>
      <c r="E340" s="62"/>
      <c r="F340" s="62"/>
      <c r="G340" s="62"/>
      <c r="H340" s="62"/>
    </row>
    <row r="341" spans="1:8" s="94" customFormat="1">
      <c r="A341" s="93"/>
      <c r="B341" s="61"/>
      <c r="C341" s="62"/>
      <c r="D341" s="62"/>
      <c r="E341" s="62"/>
      <c r="F341" s="62"/>
      <c r="G341" s="62"/>
      <c r="H341" s="62"/>
    </row>
    <row r="342" spans="1:8" s="94" customFormat="1">
      <c r="A342" s="93"/>
      <c r="B342" s="61"/>
      <c r="C342" s="62"/>
      <c r="D342" s="62"/>
      <c r="E342" s="62"/>
      <c r="F342" s="62"/>
      <c r="G342" s="62"/>
      <c r="H342" s="62"/>
    </row>
    <row r="343" spans="1:8" s="94" customFormat="1">
      <c r="A343" s="93"/>
      <c r="B343" s="61"/>
      <c r="C343" s="62"/>
      <c r="D343" s="62"/>
      <c r="E343" s="62"/>
      <c r="F343" s="62"/>
      <c r="G343" s="62"/>
      <c r="H343" s="62"/>
    </row>
    <row r="344" spans="1:8" s="94" customFormat="1">
      <c r="A344" s="93"/>
      <c r="B344" s="61"/>
      <c r="C344" s="62"/>
      <c r="D344" s="62"/>
      <c r="E344" s="62"/>
      <c r="F344" s="62"/>
      <c r="G344" s="62"/>
      <c r="H344" s="62"/>
    </row>
    <row r="345" spans="1:8" s="94" customFormat="1">
      <c r="A345" s="93"/>
      <c r="B345" s="61"/>
      <c r="C345" s="62"/>
      <c r="D345" s="62"/>
      <c r="E345" s="62"/>
      <c r="F345" s="62"/>
      <c r="G345" s="62"/>
      <c r="H345" s="62"/>
    </row>
    <row r="346" spans="1:8" s="94" customFormat="1">
      <c r="A346" s="93"/>
      <c r="B346" s="61"/>
      <c r="C346" s="62"/>
      <c r="D346" s="62"/>
      <c r="E346" s="62"/>
      <c r="F346" s="62"/>
      <c r="G346" s="62"/>
      <c r="H346" s="62"/>
    </row>
    <row r="347" spans="1:8" s="94" customFormat="1">
      <c r="A347" s="93"/>
      <c r="B347" s="61"/>
      <c r="C347" s="62"/>
      <c r="D347" s="62"/>
      <c r="E347" s="62"/>
      <c r="F347" s="62"/>
      <c r="G347" s="62"/>
      <c r="H347" s="62"/>
    </row>
    <row r="348" spans="1:8" s="94" customFormat="1">
      <c r="A348" s="93"/>
      <c r="B348" s="61"/>
      <c r="C348" s="62"/>
      <c r="D348" s="62"/>
      <c r="E348" s="62"/>
      <c r="F348" s="62"/>
      <c r="G348" s="62"/>
      <c r="H348" s="62"/>
    </row>
    <row r="349" spans="1:8" s="94" customFormat="1">
      <c r="A349" s="93"/>
      <c r="B349" s="61"/>
      <c r="C349" s="62"/>
      <c r="D349" s="62"/>
      <c r="E349" s="62"/>
      <c r="F349" s="62"/>
      <c r="G349" s="62"/>
      <c r="H349" s="62"/>
    </row>
    <row r="350" spans="1:8" s="94" customFormat="1">
      <c r="A350" s="93"/>
      <c r="B350" s="61"/>
      <c r="C350" s="62"/>
      <c r="D350" s="62"/>
      <c r="E350" s="62"/>
      <c r="F350" s="62"/>
      <c r="G350" s="62"/>
      <c r="H350" s="62"/>
    </row>
    <row r="351" spans="1:8" s="94" customFormat="1">
      <c r="A351" s="93"/>
      <c r="B351" s="61"/>
      <c r="C351" s="62"/>
      <c r="D351" s="62"/>
      <c r="E351" s="62"/>
      <c r="F351" s="62"/>
      <c r="G351" s="62"/>
      <c r="H351" s="62"/>
    </row>
    <row r="352" spans="1:8" s="94" customFormat="1">
      <c r="A352" s="93"/>
      <c r="B352" s="61"/>
      <c r="C352" s="62"/>
      <c r="D352" s="62"/>
      <c r="E352" s="62"/>
      <c r="F352" s="62"/>
      <c r="G352" s="62"/>
      <c r="H352" s="62"/>
    </row>
    <row r="353" spans="1:8" s="94" customFormat="1">
      <c r="A353" s="93"/>
      <c r="B353" s="61"/>
      <c r="C353" s="62"/>
      <c r="D353" s="62"/>
      <c r="E353" s="62"/>
      <c r="F353" s="62"/>
      <c r="G353" s="62"/>
      <c r="H353" s="62"/>
    </row>
    <row r="354" spans="1:8" s="94" customFormat="1">
      <c r="A354" s="93"/>
      <c r="B354" s="61"/>
      <c r="C354" s="62"/>
      <c r="D354" s="62"/>
      <c r="E354" s="62"/>
      <c r="F354" s="62"/>
      <c r="G354" s="62"/>
      <c r="H354" s="62"/>
    </row>
    <row r="355" spans="1:8" s="94" customFormat="1">
      <c r="A355" s="93"/>
      <c r="B355" s="61"/>
      <c r="C355" s="62"/>
      <c r="D355" s="62"/>
      <c r="E355" s="62"/>
      <c r="F355" s="62"/>
      <c r="G355" s="62"/>
      <c r="H355" s="62"/>
    </row>
    <row r="356" spans="1:8" s="94" customFormat="1">
      <c r="A356" s="93"/>
      <c r="B356" s="61"/>
      <c r="C356" s="62"/>
      <c r="D356" s="62"/>
      <c r="E356" s="62"/>
      <c r="F356" s="62"/>
      <c r="G356" s="62"/>
      <c r="H356" s="62"/>
    </row>
    <row r="357" spans="1:8" s="94" customFormat="1">
      <c r="A357" s="93"/>
      <c r="B357" s="61"/>
      <c r="C357" s="62"/>
      <c r="D357" s="62"/>
      <c r="E357" s="62"/>
      <c r="F357" s="62"/>
      <c r="G357" s="62"/>
      <c r="H357" s="62"/>
    </row>
    <row r="358" spans="1:8" s="94" customFormat="1">
      <c r="A358" s="93"/>
      <c r="B358" s="61"/>
      <c r="C358" s="62"/>
      <c r="D358" s="62"/>
      <c r="E358" s="62"/>
      <c r="F358" s="62"/>
      <c r="G358" s="62"/>
      <c r="H358" s="62"/>
    </row>
    <row r="359" spans="1:8" s="94" customFormat="1">
      <c r="A359" s="93"/>
      <c r="B359" s="61"/>
      <c r="C359" s="62"/>
      <c r="D359" s="62"/>
      <c r="E359" s="62"/>
      <c r="F359" s="62"/>
      <c r="G359" s="62"/>
      <c r="H359" s="62"/>
    </row>
    <row r="360" spans="1:8" s="94" customFormat="1">
      <c r="A360" s="93"/>
      <c r="B360" s="61"/>
      <c r="C360" s="62"/>
      <c r="D360" s="62"/>
      <c r="E360" s="62"/>
      <c r="F360" s="62"/>
      <c r="G360" s="62"/>
      <c r="H360" s="62"/>
    </row>
    <row r="361" spans="1:8" s="94" customFormat="1">
      <c r="A361" s="93"/>
      <c r="B361" s="61"/>
      <c r="C361" s="62"/>
      <c r="D361" s="62"/>
      <c r="E361" s="62"/>
      <c r="F361" s="62"/>
      <c r="G361" s="62"/>
      <c r="H361" s="62"/>
    </row>
    <row r="362" spans="1:8" s="94" customFormat="1">
      <c r="A362" s="93"/>
      <c r="B362" s="61"/>
      <c r="C362" s="62"/>
      <c r="D362" s="62"/>
      <c r="E362" s="62"/>
      <c r="F362" s="62"/>
      <c r="G362" s="62"/>
      <c r="H362" s="62"/>
    </row>
    <row r="363" spans="1:8" s="94" customFormat="1">
      <c r="A363" s="93"/>
      <c r="B363" s="61"/>
      <c r="C363" s="62"/>
      <c r="D363" s="62"/>
      <c r="E363" s="62"/>
      <c r="F363" s="62"/>
      <c r="G363" s="62"/>
      <c r="H363" s="62"/>
    </row>
    <row r="364" spans="1:8" s="94" customFormat="1">
      <c r="A364" s="93"/>
      <c r="B364" s="61"/>
      <c r="C364" s="62"/>
      <c r="D364" s="62"/>
      <c r="E364" s="62"/>
      <c r="F364" s="62"/>
      <c r="G364" s="62"/>
      <c r="H364" s="62"/>
    </row>
    <row r="365" spans="1:8" s="94" customFormat="1">
      <c r="A365" s="93"/>
      <c r="B365" s="61"/>
      <c r="C365" s="62"/>
      <c r="D365" s="62"/>
      <c r="E365" s="62"/>
      <c r="F365" s="62"/>
      <c r="G365" s="62"/>
      <c r="H365" s="62"/>
    </row>
    <row r="366" spans="1:8" s="94" customFormat="1">
      <c r="A366" s="93"/>
      <c r="B366" s="61"/>
      <c r="C366" s="62"/>
      <c r="D366" s="62"/>
      <c r="E366" s="62"/>
      <c r="F366" s="62"/>
      <c r="G366" s="62"/>
      <c r="H366" s="62"/>
    </row>
    <row r="367" spans="1:8" s="94" customFormat="1">
      <c r="A367" s="93"/>
      <c r="B367" s="61"/>
      <c r="C367" s="62"/>
      <c r="D367" s="62"/>
      <c r="E367" s="62"/>
      <c r="F367" s="62"/>
      <c r="G367" s="62"/>
      <c r="H367" s="62"/>
    </row>
    <row r="368" spans="1:8" s="94" customFormat="1">
      <c r="A368" s="93"/>
      <c r="B368" s="61"/>
      <c r="C368" s="62"/>
      <c r="D368" s="62"/>
      <c r="E368" s="62"/>
      <c r="F368" s="62"/>
      <c r="G368" s="62"/>
      <c r="H368" s="62"/>
    </row>
    <row r="369" spans="1:8" s="94" customFormat="1">
      <c r="A369" s="93"/>
      <c r="B369" s="61"/>
      <c r="C369" s="62"/>
      <c r="D369" s="62"/>
      <c r="E369" s="62"/>
      <c r="F369" s="62"/>
      <c r="G369" s="62"/>
      <c r="H369" s="62"/>
    </row>
    <row r="370" spans="1:8" s="94" customFormat="1">
      <c r="A370" s="93"/>
      <c r="B370" s="61"/>
      <c r="C370" s="62"/>
      <c r="D370" s="62"/>
      <c r="E370" s="62"/>
      <c r="F370" s="62"/>
      <c r="G370" s="62"/>
      <c r="H370" s="62"/>
    </row>
    <row r="371" spans="1:8" s="94" customFormat="1">
      <c r="A371" s="93"/>
      <c r="B371" s="61"/>
      <c r="C371" s="62"/>
      <c r="D371" s="62"/>
      <c r="E371" s="62"/>
      <c r="F371" s="62"/>
      <c r="G371" s="62"/>
      <c r="H371" s="62"/>
    </row>
    <row r="372" spans="1:8" s="94" customFormat="1">
      <c r="A372" s="93"/>
      <c r="B372" s="61"/>
      <c r="C372" s="62"/>
      <c r="D372" s="62"/>
      <c r="E372" s="62"/>
      <c r="F372" s="62"/>
      <c r="G372" s="62"/>
      <c r="H372" s="62"/>
    </row>
    <row r="373" spans="1:8" s="94" customFormat="1">
      <c r="A373" s="93"/>
      <c r="B373" s="61"/>
      <c r="C373" s="62"/>
      <c r="D373" s="62"/>
      <c r="E373" s="62"/>
      <c r="F373" s="62"/>
      <c r="G373" s="62"/>
      <c r="H373" s="62"/>
    </row>
    <row r="374" spans="1:8" s="94" customFormat="1">
      <c r="A374" s="93"/>
      <c r="B374" s="61"/>
      <c r="C374" s="62"/>
      <c r="D374" s="62"/>
      <c r="E374" s="62"/>
      <c r="F374" s="62"/>
      <c r="G374" s="62"/>
      <c r="H374" s="62"/>
    </row>
    <row r="375" spans="1:8" s="94" customFormat="1">
      <c r="A375" s="93"/>
      <c r="B375" s="61"/>
      <c r="C375" s="62"/>
      <c r="D375" s="62"/>
      <c r="E375" s="62"/>
      <c r="F375" s="62"/>
      <c r="G375" s="62"/>
      <c r="H375" s="62"/>
    </row>
    <row r="376" spans="1:8" s="94" customFormat="1">
      <c r="A376" s="93"/>
      <c r="B376" s="61"/>
      <c r="C376" s="62"/>
      <c r="D376" s="62"/>
      <c r="E376" s="62"/>
      <c r="F376" s="62"/>
      <c r="G376" s="62"/>
      <c r="H376" s="62"/>
    </row>
    <row r="377" spans="1:8" s="94" customFormat="1">
      <c r="A377" s="93"/>
      <c r="B377" s="61"/>
      <c r="C377" s="62"/>
      <c r="D377" s="62"/>
      <c r="E377" s="62"/>
      <c r="F377" s="62"/>
      <c r="G377" s="62"/>
      <c r="H377" s="62"/>
    </row>
    <row r="378" spans="1:8" s="94" customFormat="1">
      <c r="A378" s="93"/>
      <c r="B378" s="61"/>
      <c r="C378" s="62"/>
      <c r="D378" s="62"/>
      <c r="E378" s="62"/>
      <c r="F378" s="62"/>
      <c r="G378" s="62"/>
      <c r="H378" s="62"/>
    </row>
    <row r="379" spans="1:8" s="94" customFormat="1">
      <c r="A379" s="93"/>
      <c r="B379" s="61"/>
      <c r="C379" s="62"/>
      <c r="D379" s="62"/>
      <c r="E379" s="62"/>
      <c r="F379" s="62"/>
      <c r="G379" s="62"/>
      <c r="H379" s="62"/>
    </row>
    <row r="380" spans="1:8" s="94" customFormat="1">
      <c r="A380" s="93"/>
      <c r="B380" s="61"/>
      <c r="C380" s="62"/>
      <c r="D380" s="62"/>
      <c r="E380" s="62"/>
      <c r="F380" s="62"/>
      <c r="G380" s="62"/>
      <c r="H380" s="62"/>
    </row>
    <row r="381" spans="1:8" s="94" customFormat="1">
      <c r="A381" s="93"/>
      <c r="B381" s="61"/>
      <c r="C381" s="62"/>
      <c r="D381" s="62"/>
      <c r="E381" s="62"/>
      <c r="F381" s="62"/>
      <c r="G381" s="62"/>
      <c r="H381" s="62"/>
    </row>
    <row r="382" spans="1:8" s="94" customFormat="1">
      <c r="A382" s="93"/>
      <c r="B382" s="61"/>
      <c r="C382" s="62"/>
      <c r="D382" s="62"/>
      <c r="E382" s="62"/>
      <c r="F382" s="62"/>
      <c r="G382" s="62"/>
      <c r="H382" s="62"/>
    </row>
    <row r="383" spans="1:8" s="94" customFormat="1">
      <c r="A383" s="93"/>
      <c r="B383" s="61"/>
      <c r="C383" s="62"/>
      <c r="D383" s="62"/>
      <c r="E383" s="62"/>
      <c r="F383" s="62"/>
      <c r="G383" s="62"/>
      <c r="H383" s="62"/>
    </row>
    <row r="384" spans="1:8" s="94" customFormat="1">
      <c r="A384" s="93"/>
      <c r="B384" s="61"/>
      <c r="C384" s="62"/>
      <c r="D384" s="62"/>
      <c r="E384" s="62"/>
      <c r="F384" s="62"/>
      <c r="G384" s="62"/>
      <c r="H384" s="62"/>
    </row>
    <row r="385" spans="1:8" s="94" customFormat="1">
      <c r="A385" s="93"/>
      <c r="B385" s="61"/>
      <c r="C385" s="62"/>
      <c r="D385" s="62"/>
      <c r="E385" s="62"/>
      <c r="F385" s="62"/>
      <c r="G385" s="62"/>
      <c r="H385" s="62"/>
    </row>
    <row r="386" spans="1:8" s="94" customFormat="1">
      <c r="A386" s="93"/>
      <c r="B386" s="61"/>
      <c r="C386" s="62"/>
      <c r="D386" s="62"/>
      <c r="E386" s="62"/>
      <c r="F386" s="62"/>
      <c r="G386" s="62"/>
      <c r="H386" s="62"/>
    </row>
    <row r="387" spans="1:8" s="94" customFormat="1">
      <c r="A387" s="93"/>
      <c r="B387" s="61"/>
      <c r="C387" s="62"/>
      <c r="D387" s="62"/>
      <c r="E387" s="62"/>
      <c r="F387" s="62"/>
      <c r="G387" s="62"/>
      <c r="H387" s="62"/>
    </row>
    <row r="388" spans="1:8" s="94" customFormat="1">
      <c r="A388" s="93"/>
      <c r="B388" s="61"/>
      <c r="C388" s="62"/>
      <c r="D388" s="62"/>
      <c r="E388" s="62"/>
      <c r="F388" s="62"/>
      <c r="G388" s="62"/>
      <c r="H388" s="62"/>
    </row>
    <row r="389" spans="1:8" s="94" customFormat="1">
      <c r="A389" s="93"/>
      <c r="B389" s="61"/>
      <c r="C389" s="62"/>
      <c r="D389" s="62"/>
      <c r="E389" s="62"/>
      <c r="F389" s="62"/>
      <c r="G389" s="62"/>
      <c r="H389" s="62"/>
    </row>
    <row r="390" spans="1:8" s="94" customFormat="1">
      <c r="A390" s="93"/>
      <c r="B390" s="61"/>
      <c r="C390" s="62"/>
      <c r="D390" s="62"/>
      <c r="E390" s="62"/>
      <c r="F390" s="62"/>
      <c r="G390" s="62"/>
      <c r="H390" s="62"/>
    </row>
    <row r="391" spans="1:8" s="94" customFormat="1">
      <c r="A391" s="93"/>
      <c r="B391" s="61"/>
      <c r="C391" s="62"/>
      <c r="D391" s="62"/>
      <c r="E391" s="62"/>
      <c r="F391" s="62"/>
      <c r="G391" s="62"/>
      <c r="H391" s="62"/>
    </row>
    <row r="392" spans="1:8" s="94" customFormat="1">
      <c r="A392" s="93"/>
      <c r="B392" s="61"/>
      <c r="C392" s="62"/>
      <c r="D392" s="62"/>
      <c r="E392" s="62"/>
      <c r="F392" s="62"/>
      <c r="G392" s="62"/>
      <c r="H392" s="62"/>
    </row>
    <row r="393" spans="1:8" s="94" customFormat="1">
      <c r="A393" s="93"/>
      <c r="B393" s="61"/>
      <c r="C393" s="62"/>
      <c r="D393" s="62"/>
      <c r="E393" s="62"/>
      <c r="F393" s="62"/>
      <c r="G393" s="62"/>
      <c r="H393" s="62"/>
    </row>
    <row r="394" spans="1:8" s="94" customFormat="1">
      <c r="A394" s="93"/>
      <c r="B394" s="61"/>
      <c r="C394" s="62"/>
      <c r="D394" s="62"/>
      <c r="E394" s="62"/>
      <c r="F394" s="62"/>
      <c r="G394" s="62"/>
      <c r="H394" s="62"/>
    </row>
    <row r="395" spans="1:8" s="94" customFormat="1">
      <c r="A395" s="93"/>
      <c r="B395" s="61"/>
      <c r="C395" s="62"/>
      <c r="D395" s="62"/>
      <c r="E395" s="62"/>
      <c r="F395" s="62"/>
      <c r="G395" s="62"/>
      <c r="H395" s="62"/>
    </row>
    <row r="396" spans="1:8" s="94" customFormat="1">
      <c r="A396" s="93"/>
      <c r="B396" s="61"/>
      <c r="C396" s="62"/>
      <c r="D396" s="62"/>
      <c r="E396" s="62"/>
      <c r="F396" s="62"/>
      <c r="G396" s="62"/>
      <c r="H396" s="62"/>
    </row>
    <row r="397" spans="1:8" s="94" customFormat="1">
      <c r="A397" s="93"/>
      <c r="B397" s="61"/>
      <c r="C397" s="62"/>
      <c r="D397" s="62"/>
      <c r="E397" s="62"/>
      <c r="F397" s="62"/>
      <c r="G397" s="62"/>
      <c r="H397" s="62"/>
    </row>
    <row r="398" spans="1:8" s="94" customFormat="1">
      <c r="A398" s="93"/>
      <c r="B398" s="61"/>
      <c r="C398" s="62"/>
      <c r="D398" s="62"/>
      <c r="E398" s="62"/>
      <c r="F398" s="62"/>
      <c r="G398" s="62"/>
      <c r="H398" s="62"/>
    </row>
    <row r="399" spans="1:8" s="94" customFormat="1">
      <c r="A399" s="93"/>
      <c r="B399" s="61"/>
      <c r="C399" s="62"/>
      <c r="D399" s="62"/>
      <c r="E399" s="62"/>
      <c r="F399" s="62"/>
      <c r="G399" s="62"/>
      <c r="H399" s="62"/>
    </row>
    <row r="400" spans="1:8" s="94" customFormat="1">
      <c r="A400" s="93"/>
      <c r="B400" s="61"/>
      <c r="C400" s="62"/>
      <c r="D400" s="62"/>
      <c r="E400" s="62"/>
      <c r="F400" s="62"/>
      <c r="G400" s="62"/>
      <c r="H400" s="62"/>
    </row>
    <row r="401" spans="1:8" s="94" customFormat="1">
      <c r="A401" s="93"/>
      <c r="B401" s="61"/>
      <c r="C401" s="62"/>
      <c r="D401" s="62"/>
      <c r="E401" s="62"/>
      <c r="F401" s="62"/>
      <c r="G401" s="62"/>
      <c r="H401" s="62"/>
    </row>
    <row r="402" spans="1:8" s="94" customFormat="1">
      <c r="A402" s="93"/>
      <c r="B402" s="61"/>
      <c r="C402" s="62"/>
      <c r="D402" s="62"/>
      <c r="E402" s="62"/>
      <c r="F402" s="62"/>
      <c r="G402" s="62"/>
      <c r="H402" s="62"/>
    </row>
    <row r="403" spans="1:8" s="94" customFormat="1">
      <c r="A403" s="93"/>
      <c r="B403" s="61"/>
      <c r="C403" s="62"/>
      <c r="D403" s="62"/>
      <c r="E403" s="62"/>
      <c r="F403" s="62"/>
      <c r="G403" s="62"/>
      <c r="H403" s="62"/>
    </row>
    <row r="404" spans="1:8" s="94" customFormat="1">
      <c r="A404" s="93"/>
      <c r="B404" s="61"/>
      <c r="C404" s="62"/>
      <c r="D404" s="62"/>
      <c r="E404" s="62"/>
      <c r="F404" s="62"/>
      <c r="G404" s="62"/>
      <c r="H404" s="62"/>
    </row>
    <row r="405" spans="1:8" s="94" customFormat="1">
      <c r="A405" s="93"/>
      <c r="B405" s="61"/>
      <c r="C405" s="62"/>
      <c r="D405" s="62"/>
      <c r="E405" s="62"/>
      <c r="F405" s="62"/>
      <c r="G405" s="62"/>
      <c r="H405" s="62"/>
    </row>
    <row r="406" spans="1:8" s="94" customFormat="1">
      <c r="A406" s="93"/>
      <c r="B406" s="61"/>
      <c r="C406" s="62"/>
      <c r="D406" s="62"/>
      <c r="E406" s="62"/>
      <c r="F406" s="62"/>
      <c r="G406" s="62"/>
      <c r="H406" s="62"/>
    </row>
    <row r="407" spans="1:8" s="94" customFormat="1">
      <c r="A407" s="93"/>
      <c r="B407" s="61"/>
      <c r="C407" s="62"/>
      <c r="D407" s="62"/>
      <c r="E407" s="62"/>
      <c r="F407" s="62"/>
      <c r="G407" s="62"/>
      <c r="H407" s="62"/>
    </row>
    <row r="408" spans="1:8" s="94" customFormat="1">
      <c r="A408" s="93"/>
      <c r="B408" s="61"/>
      <c r="C408" s="62"/>
      <c r="D408" s="62"/>
      <c r="E408" s="62"/>
      <c r="F408" s="62"/>
      <c r="G408" s="62"/>
      <c r="H408" s="62"/>
    </row>
    <row r="409" spans="1:8" s="94" customFormat="1">
      <c r="A409" s="93"/>
      <c r="B409" s="61"/>
      <c r="C409" s="62"/>
      <c r="D409" s="62"/>
      <c r="E409" s="62"/>
      <c r="F409" s="62"/>
      <c r="G409" s="62"/>
      <c r="H409" s="62"/>
    </row>
    <row r="410" spans="1:8" s="94" customFormat="1">
      <c r="A410" s="93"/>
      <c r="B410" s="61"/>
      <c r="C410" s="62"/>
      <c r="D410" s="62"/>
      <c r="E410" s="62"/>
      <c r="F410" s="62"/>
      <c r="G410" s="62"/>
      <c r="H410" s="62"/>
    </row>
    <row r="411" spans="1:8" s="94" customFormat="1">
      <c r="A411" s="93"/>
      <c r="B411" s="61"/>
      <c r="C411" s="62"/>
      <c r="D411" s="62"/>
      <c r="E411" s="62"/>
      <c r="F411" s="62"/>
      <c r="G411" s="62"/>
      <c r="H411" s="62"/>
    </row>
    <row r="412" spans="1:8" s="94" customFormat="1">
      <c r="A412" s="93"/>
      <c r="B412" s="61"/>
      <c r="C412" s="62"/>
      <c r="D412" s="62"/>
      <c r="E412" s="62"/>
      <c r="F412" s="62"/>
      <c r="G412" s="62"/>
      <c r="H412" s="62"/>
    </row>
    <row r="413" spans="1:8" s="94" customFormat="1">
      <c r="A413" s="93"/>
      <c r="B413" s="61"/>
      <c r="C413" s="62"/>
      <c r="D413" s="62"/>
      <c r="E413" s="62"/>
      <c r="F413" s="62"/>
      <c r="G413" s="62"/>
      <c r="H413" s="62"/>
    </row>
    <row r="414" spans="1:8" s="94" customFormat="1">
      <c r="A414" s="93"/>
      <c r="B414" s="61"/>
      <c r="C414" s="62"/>
      <c r="D414" s="62"/>
      <c r="E414" s="62"/>
      <c r="F414" s="62"/>
      <c r="G414" s="62"/>
      <c r="H414" s="62"/>
    </row>
    <row r="415" spans="1:8" s="94" customFormat="1">
      <c r="A415" s="93"/>
      <c r="B415" s="61"/>
      <c r="C415" s="62"/>
      <c r="D415" s="62"/>
      <c r="E415" s="62"/>
      <c r="F415" s="62"/>
      <c r="G415" s="62"/>
      <c r="H415" s="62"/>
    </row>
    <row r="416" spans="1:8" s="94" customFormat="1">
      <c r="A416" s="93"/>
      <c r="B416" s="61"/>
      <c r="C416" s="62"/>
      <c r="D416" s="62"/>
      <c r="E416" s="62"/>
      <c r="F416" s="62"/>
      <c r="G416" s="62"/>
      <c r="H416" s="62"/>
    </row>
    <row r="417" spans="1:8" s="94" customFormat="1">
      <c r="A417" s="93"/>
      <c r="B417" s="61"/>
      <c r="C417" s="62"/>
      <c r="D417" s="62"/>
      <c r="E417" s="62"/>
      <c r="F417" s="62"/>
      <c r="G417" s="62"/>
      <c r="H417" s="62"/>
    </row>
    <row r="418" spans="1:8" s="94" customFormat="1">
      <c r="A418" s="93"/>
      <c r="B418" s="61"/>
      <c r="C418" s="62"/>
      <c r="D418" s="62"/>
      <c r="E418" s="62"/>
      <c r="F418" s="62"/>
      <c r="G418" s="62"/>
      <c r="H418" s="62"/>
    </row>
    <row r="419" spans="1:8" s="94" customFormat="1">
      <c r="A419" s="93"/>
      <c r="B419" s="61"/>
      <c r="C419" s="62"/>
      <c r="D419" s="62"/>
      <c r="E419" s="62"/>
      <c r="F419" s="62"/>
      <c r="G419" s="62"/>
      <c r="H419" s="62"/>
    </row>
    <row r="420" spans="1:8" s="94" customFormat="1">
      <c r="A420" s="93"/>
      <c r="B420" s="61"/>
      <c r="C420" s="62"/>
      <c r="D420" s="62"/>
      <c r="E420" s="62"/>
      <c r="F420" s="62"/>
      <c r="G420" s="62"/>
      <c r="H420" s="62"/>
    </row>
    <row r="421" spans="1:8" s="94" customFormat="1">
      <c r="A421" s="93"/>
      <c r="B421" s="61"/>
      <c r="C421" s="62"/>
      <c r="D421" s="62"/>
      <c r="E421" s="62"/>
      <c r="F421" s="62"/>
      <c r="G421" s="62"/>
      <c r="H421" s="62"/>
    </row>
    <row r="422" spans="1:8" s="94" customFormat="1">
      <c r="A422" s="93"/>
      <c r="B422" s="61"/>
      <c r="C422" s="62"/>
      <c r="D422" s="62"/>
      <c r="E422" s="62"/>
      <c r="F422" s="62"/>
      <c r="G422" s="62"/>
      <c r="H422" s="62"/>
    </row>
    <row r="423" spans="1:8" s="94" customFormat="1">
      <c r="A423" s="93"/>
      <c r="B423" s="61"/>
      <c r="C423" s="62"/>
      <c r="D423" s="62"/>
      <c r="E423" s="62"/>
      <c r="F423" s="62"/>
      <c r="G423" s="62"/>
      <c r="H423" s="62"/>
    </row>
    <row r="424" spans="1:8" s="94" customFormat="1">
      <c r="A424" s="93"/>
      <c r="B424" s="61"/>
      <c r="C424" s="62"/>
      <c r="D424" s="62"/>
      <c r="E424" s="62"/>
      <c r="F424" s="62"/>
      <c r="G424" s="62"/>
      <c r="H424" s="62"/>
    </row>
    <row r="425" spans="1:8" s="94" customFormat="1">
      <c r="A425" s="93"/>
      <c r="B425" s="61"/>
      <c r="C425" s="62"/>
      <c r="D425" s="62"/>
      <c r="E425" s="62"/>
      <c r="F425" s="62"/>
      <c r="G425" s="62"/>
      <c r="H425" s="62"/>
    </row>
    <row r="426" spans="1:8" s="94" customFormat="1">
      <c r="A426" s="93"/>
      <c r="B426" s="61"/>
      <c r="C426" s="62"/>
      <c r="D426" s="62"/>
      <c r="E426" s="62"/>
      <c r="F426" s="62"/>
      <c r="G426" s="62"/>
      <c r="H426" s="62"/>
    </row>
    <row r="427" spans="1:8" s="94" customFormat="1">
      <c r="A427" s="93"/>
      <c r="B427" s="61"/>
      <c r="C427" s="62"/>
      <c r="D427" s="62"/>
      <c r="E427" s="62"/>
      <c r="F427" s="62"/>
      <c r="G427" s="62"/>
      <c r="H427" s="62"/>
    </row>
    <row r="428" spans="1:8" s="94" customFormat="1">
      <c r="A428" s="93"/>
      <c r="B428" s="61"/>
      <c r="C428" s="62"/>
      <c r="D428" s="62"/>
      <c r="E428" s="62"/>
      <c r="F428" s="62"/>
      <c r="G428" s="62"/>
      <c r="H428" s="62"/>
    </row>
    <row r="429" spans="1:8" s="94" customFormat="1">
      <c r="A429" s="93"/>
      <c r="B429" s="61"/>
      <c r="C429" s="62"/>
      <c r="D429" s="62"/>
      <c r="E429" s="62"/>
      <c r="F429" s="62"/>
      <c r="G429" s="62"/>
      <c r="H429" s="62"/>
    </row>
    <row r="430" spans="1:8" s="94" customFormat="1">
      <c r="A430" s="93"/>
      <c r="B430" s="61"/>
      <c r="C430" s="62"/>
      <c r="D430" s="62"/>
      <c r="E430" s="62"/>
      <c r="F430" s="62"/>
      <c r="G430" s="62"/>
      <c r="H430" s="62"/>
    </row>
    <row r="431" spans="1:8" s="94" customFormat="1">
      <c r="A431" s="93"/>
      <c r="B431" s="61"/>
      <c r="C431" s="62"/>
      <c r="D431" s="62"/>
      <c r="E431" s="62"/>
      <c r="F431" s="62"/>
      <c r="G431" s="62"/>
      <c r="H431" s="62"/>
    </row>
    <row r="432" spans="1:8" s="94" customFormat="1">
      <c r="A432" s="93"/>
      <c r="B432" s="61"/>
      <c r="C432" s="62"/>
      <c r="D432" s="62"/>
      <c r="E432" s="62"/>
      <c r="F432" s="62"/>
      <c r="G432" s="62"/>
      <c r="H432" s="62"/>
    </row>
    <row r="433" spans="1:8" s="94" customFormat="1">
      <c r="A433" s="93"/>
      <c r="B433" s="61"/>
      <c r="C433" s="62"/>
      <c r="D433" s="62"/>
      <c r="E433" s="62"/>
      <c r="F433" s="62"/>
      <c r="G433" s="62"/>
      <c r="H433" s="62"/>
    </row>
    <row r="434" spans="1:8" s="94" customFormat="1">
      <c r="A434" s="93"/>
      <c r="B434" s="61"/>
      <c r="C434" s="62"/>
      <c r="D434" s="62"/>
      <c r="E434" s="62"/>
      <c r="F434" s="62"/>
      <c r="G434" s="62"/>
      <c r="H434" s="62"/>
    </row>
    <row r="435" spans="1:8" s="94" customFormat="1">
      <c r="A435" s="93"/>
      <c r="B435" s="61"/>
      <c r="C435" s="62"/>
      <c r="D435" s="62"/>
      <c r="E435" s="62"/>
      <c r="F435" s="62"/>
      <c r="G435" s="62"/>
      <c r="H435" s="62"/>
    </row>
    <row r="436" spans="1:8" s="94" customFormat="1">
      <c r="A436" s="93"/>
      <c r="B436" s="61"/>
      <c r="C436" s="62"/>
      <c r="D436" s="62"/>
      <c r="E436" s="62"/>
      <c r="F436" s="62"/>
      <c r="G436" s="62"/>
      <c r="H436" s="62"/>
    </row>
    <row r="437" spans="1:8" s="94" customFormat="1">
      <c r="A437" s="93"/>
      <c r="B437" s="61"/>
      <c r="C437" s="62"/>
      <c r="D437" s="62"/>
      <c r="E437" s="62"/>
      <c r="F437" s="62"/>
      <c r="G437" s="62"/>
      <c r="H437" s="62"/>
    </row>
    <row r="438" spans="1:8" s="94" customFormat="1">
      <c r="A438" s="93"/>
      <c r="B438" s="61"/>
      <c r="C438" s="62"/>
      <c r="D438" s="62"/>
      <c r="E438" s="62"/>
      <c r="F438" s="62"/>
      <c r="G438" s="62"/>
      <c r="H438" s="62"/>
    </row>
    <row r="439" spans="1:8" s="94" customFormat="1">
      <c r="A439" s="93"/>
      <c r="B439" s="61"/>
      <c r="C439" s="62"/>
      <c r="D439" s="62"/>
      <c r="E439" s="62"/>
      <c r="F439" s="62"/>
      <c r="G439" s="62"/>
      <c r="H439" s="62"/>
    </row>
    <row r="440" spans="1:8" s="94" customFormat="1">
      <c r="A440" s="93"/>
      <c r="B440" s="61"/>
      <c r="C440" s="62"/>
      <c r="D440" s="62"/>
      <c r="E440" s="62"/>
      <c r="F440" s="62"/>
      <c r="G440" s="62"/>
      <c r="H440" s="62"/>
    </row>
    <row r="441" spans="1:8" s="94" customFormat="1">
      <c r="A441" s="93"/>
      <c r="B441" s="61"/>
      <c r="C441" s="62"/>
      <c r="D441" s="62"/>
      <c r="E441" s="62"/>
      <c r="F441" s="62"/>
      <c r="G441" s="62"/>
      <c r="H441" s="62"/>
    </row>
    <row r="442" spans="1:8" s="94" customFormat="1">
      <c r="A442" s="93"/>
      <c r="B442" s="61"/>
      <c r="C442" s="62"/>
      <c r="D442" s="62"/>
      <c r="E442" s="62"/>
      <c r="F442" s="62"/>
      <c r="G442" s="62"/>
      <c r="H442" s="62"/>
    </row>
    <row r="443" spans="1:8" s="94" customFormat="1">
      <c r="A443" s="93"/>
      <c r="B443" s="61"/>
      <c r="C443" s="62"/>
      <c r="D443" s="62"/>
      <c r="E443" s="62"/>
      <c r="F443" s="62"/>
      <c r="G443" s="62"/>
      <c r="H443" s="62"/>
    </row>
    <row r="444" spans="1:8" s="94" customFormat="1">
      <c r="A444" s="93"/>
      <c r="B444" s="61"/>
      <c r="C444" s="62"/>
      <c r="D444" s="62"/>
      <c r="E444" s="62"/>
      <c r="F444" s="62"/>
      <c r="G444" s="62"/>
      <c r="H444" s="62"/>
    </row>
    <row r="445" spans="1:8" s="94" customFormat="1">
      <c r="A445" s="93"/>
      <c r="B445" s="61"/>
      <c r="C445" s="62"/>
      <c r="D445" s="62"/>
      <c r="E445" s="62"/>
      <c r="F445" s="62"/>
      <c r="G445" s="62"/>
      <c r="H445" s="62"/>
    </row>
    <row r="446" spans="1:8" s="94" customFormat="1">
      <c r="A446" s="93"/>
      <c r="B446" s="61"/>
      <c r="C446" s="62"/>
      <c r="D446" s="62"/>
      <c r="E446" s="62"/>
      <c r="F446" s="62"/>
      <c r="G446" s="62"/>
      <c r="H446" s="62"/>
    </row>
    <row r="447" spans="1:8" s="94" customFormat="1">
      <c r="A447" s="93"/>
      <c r="B447" s="61"/>
      <c r="C447" s="62"/>
      <c r="D447" s="62"/>
      <c r="E447" s="62"/>
      <c r="F447" s="62"/>
      <c r="G447" s="62"/>
      <c r="H447" s="62"/>
    </row>
    <row r="448" spans="1:8" s="94" customFormat="1">
      <c r="A448" s="93"/>
      <c r="B448" s="61"/>
      <c r="C448" s="62"/>
      <c r="D448" s="62"/>
      <c r="E448" s="62"/>
      <c r="F448" s="62"/>
      <c r="G448" s="62"/>
      <c r="H448" s="62"/>
    </row>
    <row r="449" spans="1:8" s="94" customFormat="1">
      <c r="A449" s="93"/>
      <c r="B449" s="61"/>
      <c r="C449" s="62"/>
      <c r="D449" s="62"/>
      <c r="E449" s="62"/>
      <c r="F449" s="62"/>
      <c r="G449" s="62"/>
      <c r="H449" s="62"/>
    </row>
    <row r="450" spans="1:8" s="94" customFormat="1">
      <c r="A450" s="93"/>
      <c r="B450" s="61"/>
      <c r="C450" s="62"/>
      <c r="D450" s="62"/>
      <c r="E450" s="62"/>
      <c r="F450" s="62"/>
      <c r="G450" s="62"/>
      <c r="H450" s="62"/>
    </row>
    <row r="451" spans="1:8" s="94" customFormat="1">
      <c r="A451" s="93"/>
      <c r="B451" s="61"/>
      <c r="C451" s="62"/>
      <c r="D451" s="62"/>
      <c r="E451" s="62"/>
      <c r="F451" s="62"/>
      <c r="G451" s="62"/>
      <c r="H451" s="62"/>
    </row>
    <row r="452" spans="1:8" s="94" customFormat="1">
      <c r="A452" s="93"/>
      <c r="B452" s="61"/>
      <c r="C452" s="62"/>
      <c r="D452" s="62"/>
      <c r="E452" s="62"/>
      <c r="F452" s="62"/>
      <c r="G452" s="62"/>
      <c r="H452" s="62"/>
    </row>
    <row r="453" spans="1:8" s="94" customFormat="1">
      <c r="A453" s="93"/>
      <c r="B453" s="61"/>
      <c r="C453" s="62"/>
      <c r="D453" s="62"/>
      <c r="E453" s="62"/>
      <c r="F453" s="62"/>
      <c r="G453" s="62"/>
      <c r="H453" s="62"/>
    </row>
    <row r="454" spans="1:8" s="94" customFormat="1">
      <c r="A454" s="93"/>
      <c r="B454" s="61"/>
      <c r="C454" s="62"/>
      <c r="D454" s="62"/>
      <c r="E454" s="62"/>
      <c r="F454" s="62"/>
      <c r="G454" s="62"/>
      <c r="H454" s="62"/>
    </row>
    <row r="455" spans="1:8" s="94" customFormat="1">
      <c r="A455" s="93"/>
      <c r="B455" s="61"/>
      <c r="C455" s="62"/>
      <c r="D455" s="62"/>
      <c r="E455" s="62"/>
      <c r="F455" s="62"/>
      <c r="G455" s="62"/>
      <c r="H455" s="62"/>
    </row>
    <row r="456" spans="1:8" s="94" customFormat="1">
      <c r="A456" s="93"/>
      <c r="B456" s="61"/>
      <c r="C456" s="62"/>
      <c r="D456" s="62"/>
      <c r="E456" s="62"/>
      <c r="F456" s="62"/>
      <c r="G456" s="62"/>
      <c r="H456" s="62"/>
    </row>
    <row r="457" spans="1:8" s="94" customFormat="1">
      <c r="A457" s="93"/>
      <c r="B457" s="61"/>
      <c r="C457" s="62"/>
      <c r="D457" s="62"/>
      <c r="E457" s="62"/>
      <c r="F457" s="62"/>
      <c r="G457" s="62"/>
      <c r="H457" s="62"/>
    </row>
    <row r="458" spans="1:8" s="94" customFormat="1">
      <c r="A458" s="93"/>
      <c r="B458" s="61"/>
      <c r="C458" s="62"/>
      <c r="D458" s="62"/>
      <c r="E458" s="62"/>
      <c r="F458" s="62"/>
      <c r="G458" s="62"/>
      <c r="H458" s="62"/>
    </row>
    <row r="459" spans="1:8" s="94" customFormat="1">
      <c r="A459" s="93"/>
      <c r="B459" s="61"/>
      <c r="C459" s="62"/>
      <c r="D459" s="62"/>
      <c r="E459" s="62"/>
      <c r="F459" s="62"/>
      <c r="G459" s="62"/>
      <c r="H459" s="62"/>
    </row>
    <row r="460" spans="1:8" s="94" customFormat="1">
      <c r="A460" s="93"/>
      <c r="B460" s="61"/>
      <c r="C460" s="62"/>
      <c r="D460" s="62"/>
      <c r="E460" s="62"/>
      <c r="F460" s="62"/>
      <c r="G460" s="62"/>
      <c r="H460" s="62"/>
    </row>
    <row r="461" spans="1:8" s="94" customFormat="1">
      <c r="A461" s="93"/>
      <c r="B461" s="61"/>
      <c r="C461" s="62"/>
      <c r="D461" s="62"/>
      <c r="E461" s="62"/>
      <c r="F461" s="62"/>
      <c r="G461" s="62"/>
      <c r="H461" s="62"/>
    </row>
    <row r="462" spans="1:8" s="94" customFormat="1">
      <c r="A462" s="93"/>
      <c r="B462" s="61"/>
      <c r="C462" s="62"/>
      <c r="D462" s="62"/>
      <c r="E462" s="62"/>
      <c r="F462" s="62"/>
      <c r="G462" s="62"/>
      <c r="H462" s="62"/>
    </row>
    <row r="463" spans="1:8" s="94" customFormat="1">
      <c r="A463" s="93"/>
      <c r="B463" s="61"/>
      <c r="C463" s="62"/>
      <c r="D463" s="62"/>
      <c r="E463" s="62"/>
      <c r="F463" s="62"/>
      <c r="G463" s="62"/>
      <c r="H463" s="62"/>
    </row>
    <row r="464" spans="1:8" s="94" customFormat="1">
      <c r="A464" s="93"/>
      <c r="B464" s="61"/>
      <c r="C464" s="62"/>
      <c r="D464" s="62"/>
      <c r="E464" s="62"/>
      <c r="F464" s="62"/>
      <c r="G464" s="62"/>
      <c r="H464" s="62"/>
    </row>
    <row r="465" spans="1:8" s="94" customFormat="1">
      <c r="A465" s="93"/>
      <c r="B465" s="61"/>
      <c r="C465" s="62"/>
      <c r="D465" s="62"/>
      <c r="E465" s="62"/>
      <c r="F465" s="62"/>
      <c r="G465" s="62"/>
      <c r="H465" s="62"/>
    </row>
    <row r="466" spans="1:8" s="94" customFormat="1">
      <c r="A466" s="93"/>
      <c r="B466" s="61"/>
      <c r="C466" s="62"/>
      <c r="D466" s="62"/>
      <c r="E466" s="62"/>
      <c r="F466" s="62"/>
      <c r="G466" s="62"/>
      <c r="H466" s="62"/>
    </row>
    <row r="467" spans="1:8" s="94" customFormat="1">
      <c r="A467" s="93"/>
      <c r="B467" s="61"/>
      <c r="C467" s="62"/>
      <c r="D467" s="62"/>
      <c r="E467" s="62"/>
      <c r="F467" s="62"/>
      <c r="G467" s="62"/>
      <c r="H467" s="62"/>
    </row>
    <row r="468" spans="1:8" s="94" customFormat="1">
      <c r="A468" s="93"/>
      <c r="B468" s="61"/>
      <c r="C468" s="62"/>
      <c r="D468" s="62"/>
      <c r="E468" s="62"/>
      <c r="F468" s="62"/>
      <c r="G468" s="62"/>
      <c r="H468" s="62"/>
    </row>
    <row r="469" spans="1:8" s="94" customFormat="1">
      <c r="A469" s="93"/>
      <c r="B469" s="61"/>
      <c r="C469" s="62"/>
      <c r="D469" s="62"/>
      <c r="E469" s="62"/>
      <c r="F469" s="62"/>
      <c r="G469" s="62"/>
      <c r="H469" s="62"/>
    </row>
    <row r="470" spans="1:8" s="94" customFormat="1">
      <c r="A470" s="93"/>
      <c r="B470" s="61"/>
      <c r="C470" s="62"/>
      <c r="D470" s="62"/>
      <c r="E470" s="62"/>
      <c r="F470" s="62"/>
      <c r="G470" s="62"/>
      <c r="H470" s="62"/>
    </row>
    <row r="471" spans="1:8" s="94" customFormat="1">
      <c r="A471" s="93"/>
      <c r="B471" s="61"/>
      <c r="C471" s="62"/>
      <c r="D471" s="62"/>
      <c r="E471" s="62"/>
      <c r="F471" s="62"/>
      <c r="G471" s="62"/>
      <c r="H471" s="62"/>
    </row>
    <row r="472" spans="1:8" s="94" customFormat="1">
      <c r="A472" s="93"/>
      <c r="B472" s="61"/>
      <c r="C472" s="62"/>
      <c r="D472" s="62"/>
      <c r="E472" s="62"/>
      <c r="F472" s="62"/>
      <c r="G472" s="62"/>
      <c r="H472" s="62"/>
    </row>
    <row r="473" spans="1:8" s="94" customFormat="1">
      <c r="A473" s="93"/>
      <c r="B473" s="61"/>
      <c r="C473" s="62"/>
      <c r="D473" s="62"/>
      <c r="E473" s="62"/>
      <c r="F473" s="62"/>
      <c r="G473" s="62"/>
      <c r="H473" s="62"/>
    </row>
    <row r="474" spans="1:8" s="94" customFormat="1">
      <c r="A474" s="93"/>
      <c r="B474" s="61"/>
      <c r="C474" s="62"/>
      <c r="D474" s="62"/>
      <c r="E474" s="62"/>
      <c r="F474" s="62"/>
      <c r="G474" s="62"/>
      <c r="H474" s="62"/>
    </row>
    <row r="475" spans="1:8" s="94" customFormat="1">
      <c r="A475" s="93"/>
      <c r="B475" s="61"/>
      <c r="C475" s="62"/>
      <c r="D475" s="62"/>
      <c r="E475" s="62"/>
      <c r="F475" s="62"/>
      <c r="G475" s="62"/>
      <c r="H475" s="62"/>
    </row>
    <row r="476" spans="1:8" s="94" customFormat="1">
      <c r="A476" s="93"/>
      <c r="B476" s="61"/>
      <c r="C476" s="62"/>
      <c r="D476" s="62"/>
      <c r="E476" s="62"/>
      <c r="F476" s="62"/>
      <c r="G476" s="62"/>
      <c r="H476" s="62"/>
    </row>
    <row r="477" spans="1:8" s="94" customFormat="1">
      <c r="A477" s="93"/>
      <c r="B477" s="61"/>
      <c r="C477" s="62"/>
      <c r="D477" s="62"/>
      <c r="E477" s="62"/>
      <c r="F477" s="62"/>
      <c r="G477" s="62"/>
      <c r="H477" s="62"/>
    </row>
    <row r="478" spans="1:8" s="94" customFormat="1">
      <c r="A478" s="93"/>
      <c r="B478" s="61"/>
      <c r="C478" s="62"/>
      <c r="D478" s="62"/>
      <c r="E478" s="62"/>
      <c r="F478" s="62"/>
      <c r="G478" s="62"/>
      <c r="H478" s="62"/>
    </row>
    <row r="479" spans="1:8" s="94" customFormat="1">
      <c r="A479" s="93"/>
      <c r="B479" s="61"/>
      <c r="C479" s="62"/>
      <c r="D479" s="62"/>
      <c r="E479" s="62"/>
      <c r="F479" s="62"/>
      <c r="G479" s="62"/>
      <c r="H479" s="62"/>
    </row>
    <row r="480" spans="1:8" s="94" customFormat="1">
      <c r="A480" s="93"/>
      <c r="B480" s="61"/>
      <c r="C480" s="62"/>
      <c r="D480" s="62"/>
      <c r="E480" s="62"/>
      <c r="F480" s="62"/>
      <c r="G480" s="62"/>
      <c r="H480" s="62"/>
    </row>
    <row r="481" spans="1:8" s="94" customFormat="1">
      <c r="A481" s="93"/>
      <c r="B481" s="61"/>
      <c r="C481" s="62"/>
      <c r="D481" s="62"/>
      <c r="E481" s="62"/>
      <c r="F481" s="62"/>
      <c r="G481" s="62"/>
      <c r="H481" s="62"/>
    </row>
    <row r="482" spans="1:8" s="94" customFormat="1">
      <c r="A482" s="93"/>
      <c r="B482" s="61"/>
      <c r="C482" s="62"/>
      <c r="D482" s="62"/>
      <c r="E482" s="62"/>
      <c r="F482" s="62"/>
      <c r="G482" s="62"/>
      <c r="H482" s="62"/>
    </row>
    <row r="483" spans="1:8" s="94" customFormat="1">
      <c r="A483" s="93"/>
      <c r="B483" s="61"/>
      <c r="C483" s="62"/>
      <c r="D483" s="62"/>
      <c r="E483" s="62"/>
      <c r="F483" s="62"/>
      <c r="G483" s="62"/>
      <c r="H483" s="62"/>
    </row>
    <row r="484" spans="1:8" s="94" customFormat="1">
      <c r="A484" s="93"/>
      <c r="B484" s="61"/>
      <c r="C484" s="62"/>
      <c r="D484" s="62"/>
      <c r="E484" s="62"/>
      <c r="F484" s="62"/>
      <c r="G484" s="62"/>
      <c r="H484" s="62"/>
    </row>
    <row r="485" spans="1:8" s="94" customFormat="1">
      <c r="A485" s="93"/>
      <c r="B485" s="61"/>
      <c r="C485" s="62"/>
      <c r="D485" s="62"/>
      <c r="E485" s="62"/>
      <c r="F485" s="62"/>
      <c r="G485" s="62"/>
      <c r="H485" s="62"/>
    </row>
    <row r="486" spans="1:8" s="94" customFormat="1">
      <c r="A486" s="93"/>
      <c r="B486" s="61"/>
      <c r="C486" s="62"/>
      <c r="D486" s="62"/>
      <c r="E486" s="62"/>
      <c r="F486" s="62"/>
      <c r="G486" s="62"/>
      <c r="H486" s="62"/>
    </row>
    <row r="487" spans="1:8" s="94" customFormat="1">
      <c r="A487" s="93"/>
      <c r="B487" s="61"/>
      <c r="C487" s="62"/>
      <c r="D487" s="62"/>
      <c r="E487" s="62"/>
      <c r="F487" s="62"/>
      <c r="G487" s="62"/>
      <c r="H487" s="62"/>
    </row>
    <row r="488" spans="1:8" s="94" customFormat="1">
      <c r="A488" s="93"/>
      <c r="B488" s="61"/>
      <c r="C488" s="62"/>
      <c r="D488" s="62"/>
      <c r="E488" s="62"/>
      <c r="F488" s="62"/>
      <c r="G488" s="62"/>
      <c r="H488" s="62"/>
    </row>
    <row r="489" spans="1:8" s="94" customFormat="1">
      <c r="A489" s="93"/>
      <c r="B489" s="61"/>
      <c r="C489" s="62"/>
      <c r="D489" s="62"/>
      <c r="E489" s="62"/>
      <c r="F489" s="62"/>
      <c r="G489" s="62"/>
      <c r="H489" s="62"/>
    </row>
    <row r="490" spans="1:8" s="94" customFormat="1">
      <c r="A490" s="93"/>
      <c r="B490" s="61"/>
      <c r="C490" s="62"/>
      <c r="D490" s="62"/>
      <c r="E490" s="62"/>
      <c r="F490" s="62"/>
      <c r="G490" s="62"/>
      <c r="H490" s="62"/>
    </row>
    <row r="491" spans="1:8" s="94" customFormat="1">
      <c r="A491" s="93"/>
      <c r="B491" s="61"/>
      <c r="C491" s="62"/>
      <c r="D491" s="62"/>
      <c r="E491" s="62"/>
      <c r="F491" s="62"/>
      <c r="G491" s="62"/>
      <c r="H491" s="62"/>
    </row>
    <row r="492" spans="1:8" s="94" customFormat="1">
      <c r="A492" s="93"/>
      <c r="B492" s="61"/>
      <c r="C492" s="62"/>
      <c r="D492" s="62"/>
      <c r="E492" s="62"/>
      <c r="F492" s="62"/>
      <c r="G492" s="62"/>
      <c r="H492" s="62"/>
    </row>
    <row r="493" spans="1:8" s="94" customFormat="1">
      <c r="A493" s="93"/>
      <c r="B493" s="61"/>
      <c r="C493" s="62"/>
      <c r="D493" s="62"/>
      <c r="E493" s="62"/>
      <c r="F493" s="62"/>
      <c r="G493" s="62"/>
      <c r="H493" s="62"/>
    </row>
    <row r="494" spans="1:8" s="94" customFormat="1">
      <c r="A494" s="93"/>
      <c r="B494" s="61"/>
      <c r="C494" s="62"/>
      <c r="D494" s="62"/>
      <c r="E494" s="62"/>
      <c r="F494" s="62"/>
      <c r="G494" s="62"/>
      <c r="H494" s="62"/>
    </row>
    <row r="495" spans="1:8" s="94" customFormat="1">
      <c r="A495" s="93"/>
      <c r="B495" s="61"/>
      <c r="C495" s="62"/>
      <c r="D495" s="62"/>
      <c r="E495" s="62"/>
      <c r="F495" s="62"/>
      <c r="G495" s="62"/>
      <c r="H495" s="62"/>
    </row>
    <row r="496" spans="1:8" s="94" customFormat="1">
      <c r="A496" s="93"/>
      <c r="B496" s="61"/>
      <c r="C496" s="62"/>
      <c r="D496" s="62"/>
      <c r="E496" s="62"/>
      <c r="F496" s="62"/>
      <c r="G496" s="62"/>
      <c r="H496" s="62"/>
    </row>
    <row r="497" spans="1:8" s="94" customFormat="1">
      <c r="A497" s="93"/>
      <c r="B497" s="61"/>
      <c r="C497" s="62"/>
      <c r="D497" s="62"/>
      <c r="E497" s="62"/>
      <c r="F497" s="62"/>
      <c r="G497" s="62"/>
      <c r="H497" s="62"/>
    </row>
    <row r="498" spans="1:8" s="94" customFormat="1">
      <c r="A498" s="93"/>
      <c r="B498" s="61"/>
      <c r="C498" s="62"/>
      <c r="D498" s="62"/>
      <c r="E498" s="62"/>
      <c r="F498" s="62"/>
      <c r="G498" s="62"/>
      <c r="H498" s="62"/>
    </row>
    <row r="499" spans="1:8" s="94" customFormat="1">
      <c r="A499" s="93"/>
      <c r="B499" s="61"/>
      <c r="C499" s="62"/>
      <c r="D499" s="62"/>
      <c r="E499" s="62"/>
      <c r="F499" s="62"/>
      <c r="G499" s="62"/>
      <c r="H499" s="62"/>
    </row>
    <row r="500" spans="1:8" s="94" customFormat="1">
      <c r="A500" s="93"/>
      <c r="B500" s="61"/>
      <c r="C500" s="62"/>
      <c r="D500" s="62"/>
      <c r="E500" s="62"/>
      <c r="F500" s="62"/>
      <c r="G500" s="62"/>
      <c r="H500" s="62"/>
    </row>
    <row r="501" spans="1:8" s="94" customFormat="1">
      <c r="A501" s="93"/>
      <c r="B501" s="61"/>
      <c r="C501" s="62"/>
      <c r="D501" s="62"/>
      <c r="E501" s="62"/>
      <c r="F501" s="62"/>
      <c r="G501" s="62"/>
      <c r="H501" s="62"/>
    </row>
    <row r="502" spans="1:8" s="94" customFormat="1">
      <c r="A502" s="93"/>
      <c r="B502" s="61"/>
      <c r="C502" s="62"/>
      <c r="D502" s="62"/>
      <c r="E502" s="62"/>
      <c r="F502" s="62"/>
      <c r="G502" s="62"/>
      <c r="H502" s="62"/>
    </row>
    <row r="503" spans="1:8" s="94" customFormat="1">
      <c r="A503" s="93"/>
      <c r="B503" s="61"/>
      <c r="C503" s="62"/>
      <c r="D503" s="62"/>
      <c r="E503" s="62"/>
      <c r="F503" s="62"/>
      <c r="G503" s="62"/>
      <c r="H503" s="62"/>
    </row>
    <row r="504" spans="1:8" s="94" customFormat="1">
      <c r="A504" s="93"/>
      <c r="B504" s="61"/>
      <c r="C504" s="62"/>
      <c r="D504" s="62"/>
      <c r="E504" s="62"/>
      <c r="F504" s="62"/>
      <c r="G504" s="62"/>
      <c r="H504" s="62"/>
    </row>
    <row r="505" spans="1:8" s="94" customFormat="1">
      <c r="A505" s="93"/>
      <c r="B505" s="61"/>
      <c r="C505" s="62"/>
      <c r="D505" s="62"/>
      <c r="E505" s="62"/>
      <c r="F505" s="62"/>
      <c r="G505" s="62"/>
      <c r="H505" s="62"/>
    </row>
    <row r="506" spans="1:8" s="94" customFormat="1">
      <c r="A506" s="93"/>
      <c r="B506" s="61"/>
      <c r="C506" s="62"/>
      <c r="D506" s="62"/>
      <c r="E506" s="62"/>
      <c r="F506" s="62"/>
      <c r="G506" s="62"/>
      <c r="H506" s="62"/>
    </row>
    <row r="507" spans="1:8" s="94" customFormat="1">
      <c r="A507" s="93"/>
      <c r="B507" s="61"/>
      <c r="C507" s="62"/>
      <c r="D507" s="62"/>
      <c r="E507" s="62"/>
      <c r="F507" s="62"/>
      <c r="G507" s="62"/>
      <c r="H507" s="62"/>
    </row>
    <row r="508" spans="1:8" s="94" customFormat="1">
      <c r="A508" s="93"/>
      <c r="B508" s="61"/>
      <c r="C508" s="62"/>
      <c r="D508" s="62"/>
      <c r="E508" s="62"/>
      <c r="F508" s="62"/>
      <c r="G508" s="62"/>
      <c r="H508" s="62"/>
    </row>
    <row r="509" spans="1:8" s="94" customFormat="1">
      <c r="A509" s="93"/>
      <c r="B509" s="61"/>
      <c r="C509" s="62"/>
      <c r="D509" s="62"/>
      <c r="E509" s="62"/>
      <c r="F509" s="62"/>
      <c r="G509" s="62"/>
      <c r="H509" s="62"/>
    </row>
    <row r="510" spans="1:8" s="94" customFormat="1">
      <c r="A510" s="93"/>
      <c r="B510" s="61"/>
      <c r="C510" s="62"/>
      <c r="D510" s="62"/>
      <c r="E510" s="62"/>
      <c r="F510" s="62"/>
      <c r="G510" s="62"/>
      <c r="H510" s="62"/>
    </row>
    <row r="511" spans="1:8" s="94" customFormat="1">
      <c r="A511" s="93"/>
      <c r="B511" s="61"/>
      <c r="C511" s="62"/>
      <c r="D511" s="62"/>
      <c r="E511" s="62"/>
      <c r="F511" s="62"/>
      <c r="G511" s="62"/>
      <c r="H511" s="62"/>
    </row>
    <row r="512" spans="1:8" s="94" customFormat="1">
      <c r="A512" s="93"/>
      <c r="B512" s="61"/>
      <c r="C512" s="62"/>
      <c r="D512" s="62"/>
      <c r="E512" s="62"/>
      <c r="F512" s="62"/>
      <c r="G512" s="62"/>
      <c r="H512" s="62"/>
    </row>
    <row r="513" spans="1:8" s="94" customFormat="1">
      <c r="A513" s="93"/>
      <c r="B513" s="61"/>
      <c r="C513" s="62"/>
      <c r="D513" s="62"/>
      <c r="E513" s="62"/>
      <c r="F513" s="62"/>
      <c r="G513" s="62"/>
      <c r="H513" s="62"/>
    </row>
    <row r="514" spans="1:8" s="94" customFormat="1">
      <c r="A514" s="93"/>
      <c r="B514" s="61"/>
      <c r="C514" s="62"/>
      <c r="D514" s="62"/>
      <c r="E514" s="62"/>
      <c r="F514" s="62"/>
      <c r="G514" s="62"/>
      <c r="H514" s="62"/>
    </row>
    <row r="515" spans="1:8" s="94" customFormat="1">
      <c r="A515" s="93"/>
      <c r="B515" s="61"/>
      <c r="C515" s="62"/>
      <c r="D515" s="62"/>
      <c r="E515" s="62"/>
      <c r="F515" s="62"/>
      <c r="G515" s="62"/>
      <c r="H515" s="62"/>
    </row>
    <row r="516" spans="1:8" s="94" customFormat="1">
      <c r="A516" s="93"/>
      <c r="B516" s="61"/>
      <c r="C516" s="62"/>
      <c r="D516" s="62"/>
      <c r="E516" s="62"/>
      <c r="F516" s="62"/>
      <c r="G516" s="62"/>
      <c r="H516" s="62"/>
    </row>
    <row r="517" spans="1:8" s="94" customFormat="1">
      <c r="A517" s="93"/>
      <c r="B517" s="61"/>
      <c r="C517" s="62"/>
      <c r="D517" s="62"/>
      <c r="E517" s="62"/>
      <c r="F517" s="62"/>
      <c r="G517" s="62"/>
      <c r="H517" s="62"/>
    </row>
    <row r="518" spans="1:8" s="94" customFormat="1">
      <c r="A518" s="93"/>
      <c r="B518" s="61"/>
      <c r="C518" s="62"/>
      <c r="D518" s="62"/>
      <c r="E518" s="62"/>
      <c r="F518" s="62"/>
      <c r="G518" s="62"/>
      <c r="H518" s="62"/>
    </row>
    <row r="519" spans="1:8" s="94" customFormat="1">
      <c r="A519" s="93"/>
      <c r="B519" s="61"/>
      <c r="C519" s="62"/>
      <c r="D519" s="62"/>
      <c r="E519" s="62"/>
      <c r="F519" s="62"/>
      <c r="G519" s="62"/>
      <c r="H519" s="62"/>
    </row>
    <row r="520" spans="1:8" s="94" customFormat="1">
      <c r="A520" s="93"/>
      <c r="B520" s="61"/>
      <c r="C520" s="62"/>
      <c r="D520" s="62"/>
      <c r="E520" s="62"/>
      <c r="F520" s="62"/>
      <c r="G520" s="62"/>
      <c r="H520" s="62"/>
    </row>
    <row r="521" spans="1:8" s="94" customFormat="1">
      <c r="A521" s="93"/>
      <c r="B521" s="61"/>
      <c r="C521" s="62"/>
      <c r="D521" s="62"/>
      <c r="E521" s="62"/>
      <c r="F521" s="62"/>
      <c r="G521" s="62"/>
      <c r="H521" s="62"/>
    </row>
    <row r="522" spans="1:8" s="94" customFormat="1">
      <c r="A522" s="93"/>
      <c r="B522" s="61"/>
      <c r="C522" s="62"/>
      <c r="D522" s="62"/>
      <c r="E522" s="62"/>
      <c r="F522" s="62"/>
      <c r="G522" s="62"/>
      <c r="H522" s="62"/>
    </row>
    <row r="523" spans="1:8" s="94" customFormat="1">
      <c r="A523" s="93"/>
      <c r="B523" s="61"/>
      <c r="C523" s="62"/>
      <c r="D523" s="62"/>
      <c r="E523" s="62"/>
      <c r="F523" s="62"/>
      <c r="G523" s="62"/>
      <c r="H523" s="62"/>
    </row>
    <row r="524" spans="1:8" s="94" customFormat="1">
      <c r="A524" s="93"/>
      <c r="B524" s="61"/>
      <c r="C524" s="62"/>
      <c r="D524" s="62"/>
      <c r="E524" s="62"/>
      <c r="F524" s="62"/>
      <c r="G524" s="62"/>
      <c r="H524" s="62"/>
    </row>
    <row r="525" spans="1:8" s="94" customFormat="1">
      <c r="A525" s="93"/>
      <c r="B525" s="61"/>
      <c r="C525" s="62"/>
      <c r="D525" s="62"/>
      <c r="E525" s="62"/>
      <c r="F525" s="62"/>
      <c r="G525" s="62"/>
      <c r="H525" s="62"/>
    </row>
    <row r="526" spans="1:8" s="94" customFormat="1">
      <c r="A526" s="93"/>
      <c r="B526" s="61"/>
      <c r="C526" s="62"/>
      <c r="D526" s="62"/>
      <c r="E526" s="62"/>
      <c r="F526" s="62"/>
      <c r="G526" s="62"/>
      <c r="H526" s="62"/>
    </row>
    <row r="527" spans="1:8" s="94" customFormat="1">
      <c r="A527" s="93"/>
      <c r="B527" s="61"/>
      <c r="C527" s="62"/>
      <c r="D527" s="62"/>
      <c r="E527" s="62"/>
      <c r="F527" s="62"/>
      <c r="G527" s="62"/>
      <c r="H527" s="62"/>
    </row>
    <row r="528" spans="1:8" s="94" customFormat="1">
      <c r="A528" s="93"/>
      <c r="B528" s="61"/>
      <c r="C528" s="62"/>
      <c r="D528" s="62"/>
      <c r="E528" s="62"/>
      <c r="F528" s="62"/>
      <c r="G528" s="62"/>
      <c r="H528" s="62"/>
    </row>
    <row r="529" spans="1:8" s="94" customFormat="1">
      <c r="A529" s="93"/>
      <c r="B529" s="61"/>
      <c r="C529" s="62"/>
      <c r="D529" s="62"/>
      <c r="E529" s="62"/>
      <c r="F529" s="62"/>
      <c r="G529" s="62"/>
      <c r="H529" s="62"/>
    </row>
    <row r="530" spans="1:8" s="94" customFormat="1">
      <c r="A530" s="93"/>
      <c r="B530" s="61"/>
      <c r="C530" s="62"/>
      <c r="D530" s="62"/>
      <c r="E530" s="62"/>
      <c r="F530" s="62"/>
      <c r="G530" s="62"/>
      <c r="H530" s="62"/>
    </row>
    <row r="531" spans="1:8" s="94" customFormat="1">
      <c r="A531" s="93"/>
      <c r="B531" s="61"/>
      <c r="C531" s="62"/>
      <c r="D531" s="62"/>
      <c r="E531" s="62"/>
      <c r="F531" s="62"/>
      <c r="G531" s="62"/>
      <c r="H531" s="62"/>
    </row>
    <row r="532" spans="1:8" s="94" customFormat="1">
      <c r="A532" s="93"/>
      <c r="B532" s="61"/>
      <c r="C532" s="62"/>
      <c r="D532" s="62"/>
      <c r="E532" s="62"/>
      <c r="F532" s="62"/>
      <c r="G532" s="62"/>
      <c r="H532" s="62"/>
    </row>
    <row r="533" spans="1:8" s="94" customFormat="1">
      <c r="A533" s="93"/>
      <c r="B533" s="61"/>
      <c r="C533" s="62"/>
      <c r="D533" s="62"/>
      <c r="E533" s="62"/>
      <c r="F533" s="62"/>
      <c r="G533" s="62"/>
      <c r="H533" s="62"/>
    </row>
    <row r="534" spans="1:8" s="94" customFormat="1">
      <c r="A534" s="93"/>
      <c r="B534" s="61"/>
      <c r="C534" s="62"/>
      <c r="D534" s="62"/>
      <c r="E534" s="62"/>
      <c r="F534" s="62"/>
      <c r="G534" s="62"/>
      <c r="H534" s="62"/>
    </row>
    <row r="535" spans="1:8" s="94" customFormat="1">
      <c r="A535" s="93"/>
      <c r="B535" s="61"/>
      <c r="C535" s="62"/>
      <c r="D535" s="62"/>
      <c r="E535" s="62"/>
      <c r="F535" s="62"/>
      <c r="G535" s="62"/>
      <c r="H535" s="62"/>
    </row>
    <row r="536" spans="1:8" s="94" customFormat="1">
      <c r="A536" s="93"/>
      <c r="B536" s="61"/>
      <c r="C536" s="62"/>
      <c r="D536" s="62"/>
      <c r="E536" s="62"/>
      <c r="F536" s="62"/>
      <c r="G536" s="62"/>
      <c r="H536" s="62"/>
    </row>
    <row r="537" spans="1:8" s="94" customFormat="1">
      <c r="A537" s="93"/>
      <c r="B537" s="61"/>
      <c r="C537" s="62"/>
      <c r="D537" s="62"/>
      <c r="E537" s="62"/>
      <c r="F537" s="62"/>
      <c r="G537" s="62"/>
      <c r="H537" s="62"/>
    </row>
    <row r="538" spans="1:8" s="94" customFormat="1">
      <c r="A538" s="93"/>
      <c r="B538" s="61"/>
      <c r="C538" s="62"/>
      <c r="D538" s="62"/>
      <c r="E538" s="62"/>
      <c r="F538" s="62"/>
      <c r="G538" s="62"/>
      <c r="H538" s="62"/>
    </row>
    <row r="539" spans="1:8" s="94" customFormat="1">
      <c r="A539" s="93"/>
      <c r="B539" s="61"/>
      <c r="C539" s="62"/>
      <c r="D539" s="62"/>
      <c r="E539" s="62"/>
      <c r="F539" s="62"/>
      <c r="G539" s="62"/>
      <c r="H539" s="62"/>
    </row>
    <row r="540" spans="1:8" s="94" customFormat="1">
      <c r="A540" s="93"/>
      <c r="B540" s="61"/>
      <c r="C540" s="62"/>
      <c r="D540" s="62"/>
      <c r="E540" s="62"/>
      <c r="F540" s="62"/>
      <c r="G540" s="62"/>
      <c r="H540" s="62"/>
    </row>
    <row r="541" spans="1:8" s="94" customFormat="1">
      <c r="A541" s="93"/>
      <c r="B541" s="61"/>
      <c r="C541" s="62"/>
      <c r="D541" s="62"/>
      <c r="E541" s="62"/>
      <c r="F541" s="62"/>
      <c r="G541" s="62"/>
      <c r="H541" s="62"/>
    </row>
    <row r="542" spans="1:8" s="94" customFormat="1">
      <c r="A542" s="93"/>
      <c r="B542" s="61"/>
      <c r="C542" s="62"/>
      <c r="D542" s="62"/>
      <c r="E542" s="62"/>
      <c r="F542" s="62"/>
      <c r="G542" s="62"/>
      <c r="H542" s="62"/>
    </row>
    <row r="543" spans="1:8" s="94" customFormat="1">
      <c r="A543" s="93"/>
      <c r="B543" s="61"/>
      <c r="C543" s="62"/>
      <c r="D543" s="62"/>
      <c r="E543" s="62"/>
      <c r="F543" s="62"/>
      <c r="G543" s="62"/>
      <c r="H543" s="62"/>
    </row>
    <row r="544" spans="1:8" s="94" customFormat="1">
      <c r="A544" s="93"/>
      <c r="B544" s="61"/>
      <c r="C544" s="62"/>
      <c r="D544" s="62"/>
      <c r="E544" s="62"/>
      <c r="F544" s="62"/>
      <c r="G544" s="62"/>
      <c r="H544" s="62"/>
    </row>
    <row r="545" spans="1:8" s="94" customFormat="1">
      <c r="A545" s="93"/>
      <c r="B545" s="61"/>
      <c r="C545" s="62"/>
      <c r="D545" s="62"/>
      <c r="E545" s="62"/>
      <c r="F545" s="62"/>
      <c r="G545" s="62"/>
      <c r="H545" s="62"/>
    </row>
    <row r="546" spans="1:8" s="94" customFormat="1">
      <c r="A546" s="93"/>
      <c r="B546" s="61"/>
      <c r="C546" s="62"/>
      <c r="D546" s="62"/>
      <c r="E546" s="62"/>
      <c r="F546" s="62"/>
      <c r="G546" s="62"/>
      <c r="H546" s="62"/>
    </row>
    <row r="547" spans="1:8" s="94" customFormat="1">
      <c r="A547" s="93"/>
      <c r="B547" s="61"/>
      <c r="C547" s="62"/>
      <c r="D547" s="62"/>
      <c r="E547" s="62"/>
      <c r="F547" s="62"/>
      <c r="G547" s="62"/>
      <c r="H547" s="62"/>
    </row>
    <row r="548" spans="1:8" s="94" customFormat="1">
      <c r="A548" s="93"/>
      <c r="B548" s="61"/>
      <c r="C548" s="62"/>
      <c r="D548" s="62"/>
      <c r="E548" s="62"/>
      <c r="F548" s="62"/>
      <c r="G548" s="62"/>
      <c r="H548" s="62"/>
    </row>
    <row r="549" spans="1:8" s="94" customFormat="1">
      <c r="A549" s="93"/>
      <c r="B549" s="61"/>
      <c r="C549" s="62"/>
      <c r="D549" s="62"/>
      <c r="E549" s="62"/>
      <c r="F549" s="62"/>
      <c r="G549" s="62"/>
      <c r="H549" s="62"/>
    </row>
    <row r="550" spans="1:8" s="94" customFormat="1">
      <c r="A550" s="93"/>
      <c r="B550" s="61"/>
      <c r="C550" s="62"/>
      <c r="D550" s="62"/>
      <c r="E550" s="62"/>
      <c r="F550" s="62"/>
      <c r="G550" s="62"/>
      <c r="H550" s="62"/>
    </row>
    <row r="551" spans="1:8" s="94" customFormat="1">
      <c r="A551" s="93"/>
      <c r="B551" s="61"/>
      <c r="C551" s="62"/>
      <c r="D551" s="62"/>
      <c r="E551" s="62"/>
      <c r="F551" s="62"/>
      <c r="G551" s="62"/>
      <c r="H551" s="62"/>
    </row>
    <row r="552" spans="1:8" s="94" customFormat="1">
      <c r="A552" s="93"/>
      <c r="B552" s="61"/>
      <c r="C552" s="62"/>
      <c r="D552" s="62"/>
      <c r="E552" s="62"/>
      <c r="F552" s="62"/>
      <c r="G552" s="62"/>
      <c r="H552" s="62"/>
    </row>
    <row r="553" spans="1:8" s="94" customFormat="1">
      <c r="A553" s="93"/>
      <c r="B553" s="61"/>
      <c r="C553" s="62"/>
      <c r="D553" s="62"/>
      <c r="E553" s="62"/>
      <c r="F553" s="62"/>
      <c r="G553" s="62"/>
      <c r="H553" s="62"/>
    </row>
    <row r="554" spans="1:8" s="94" customFormat="1">
      <c r="A554" s="93"/>
      <c r="B554" s="61"/>
      <c r="C554" s="62"/>
      <c r="D554" s="62"/>
      <c r="E554" s="62"/>
      <c r="F554" s="62"/>
      <c r="G554" s="62"/>
      <c r="H554" s="62"/>
    </row>
    <row r="555" spans="1:8" s="94" customFormat="1">
      <c r="A555" s="93"/>
      <c r="B555" s="61"/>
      <c r="C555" s="62"/>
      <c r="D555" s="62"/>
      <c r="E555" s="62"/>
      <c r="F555" s="62"/>
      <c r="G555" s="62"/>
      <c r="H555" s="62"/>
    </row>
    <row r="556" spans="1:8" s="94" customFormat="1">
      <c r="A556" s="93"/>
      <c r="B556" s="61"/>
      <c r="C556" s="62"/>
      <c r="D556" s="62"/>
      <c r="E556" s="62"/>
      <c r="F556" s="62"/>
      <c r="G556" s="62"/>
      <c r="H556" s="62"/>
    </row>
    <row r="557" spans="1:8" s="94" customFormat="1">
      <c r="A557" s="93"/>
      <c r="B557" s="61"/>
      <c r="C557" s="62"/>
      <c r="D557" s="62"/>
      <c r="E557" s="62"/>
      <c r="F557" s="62"/>
      <c r="G557" s="62"/>
      <c r="H557" s="62"/>
    </row>
    <row r="558" spans="1:8" s="94" customFormat="1">
      <c r="A558" s="93"/>
      <c r="B558" s="61"/>
      <c r="C558" s="62"/>
      <c r="D558" s="62"/>
      <c r="E558" s="62"/>
      <c r="F558" s="62"/>
      <c r="G558" s="62"/>
      <c r="H558" s="62"/>
    </row>
    <row r="559" spans="1:8" s="94" customFormat="1">
      <c r="A559" s="93"/>
      <c r="B559" s="61"/>
      <c r="C559" s="62"/>
      <c r="D559" s="62"/>
      <c r="E559" s="62"/>
      <c r="F559" s="62"/>
      <c r="G559" s="62"/>
      <c r="H559" s="62"/>
    </row>
    <row r="560" spans="1:8" s="94" customFormat="1">
      <c r="A560" s="93"/>
      <c r="B560" s="61"/>
      <c r="C560" s="62"/>
      <c r="D560" s="62"/>
      <c r="E560" s="62"/>
      <c r="F560" s="62"/>
      <c r="G560" s="62"/>
      <c r="H560" s="62"/>
    </row>
    <row r="561" spans="1:8" s="94" customFormat="1">
      <c r="A561" s="93"/>
      <c r="B561" s="61"/>
      <c r="C561" s="62"/>
      <c r="D561" s="62"/>
      <c r="E561" s="62"/>
      <c r="F561" s="62"/>
      <c r="G561" s="62"/>
      <c r="H561" s="62"/>
    </row>
    <row r="562" spans="1:8" s="94" customFormat="1">
      <c r="A562" s="93"/>
      <c r="B562" s="61"/>
      <c r="C562" s="62"/>
      <c r="D562" s="62"/>
      <c r="E562" s="62"/>
      <c r="F562" s="62"/>
      <c r="G562" s="62"/>
      <c r="H562" s="62"/>
    </row>
    <row r="563" spans="1:8" s="94" customFormat="1">
      <c r="A563" s="93"/>
      <c r="B563" s="61"/>
      <c r="C563" s="62"/>
      <c r="D563" s="62"/>
      <c r="E563" s="62"/>
      <c r="F563" s="62"/>
      <c r="G563" s="62"/>
      <c r="H563" s="62"/>
    </row>
    <row r="564" spans="1:8" s="94" customFormat="1">
      <c r="A564" s="93"/>
      <c r="B564" s="61"/>
      <c r="C564" s="62"/>
      <c r="D564" s="62"/>
      <c r="E564" s="62"/>
      <c r="F564" s="62"/>
      <c r="G564" s="62"/>
      <c r="H564" s="62"/>
    </row>
    <row r="565" spans="1:8" s="94" customFormat="1">
      <c r="A565" s="93"/>
      <c r="B565" s="61"/>
      <c r="C565" s="62"/>
      <c r="D565" s="62"/>
      <c r="E565" s="62"/>
      <c r="F565" s="62"/>
      <c r="G565" s="62"/>
      <c r="H565" s="62"/>
    </row>
    <row r="566" spans="1:8" s="94" customFormat="1">
      <c r="A566" s="93"/>
      <c r="B566" s="61"/>
      <c r="C566" s="62"/>
      <c r="D566" s="62"/>
      <c r="E566" s="62"/>
      <c r="F566" s="62"/>
      <c r="G566" s="62"/>
      <c r="H566" s="62"/>
    </row>
    <row r="567" spans="1:8" s="94" customFormat="1">
      <c r="A567" s="93"/>
      <c r="B567" s="61"/>
      <c r="C567" s="62"/>
      <c r="D567" s="62"/>
      <c r="E567" s="62"/>
      <c r="F567" s="62"/>
      <c r="G567" s="62"/>
      <c r="H567" s="62"/>
    </row>
    <row r="568" spans="1:8" s="94" customFormat="1">
      <c r="A568" s="93"/>
      <c r="B568" s="61"/>
      <c r="C568" s="62"/>
      <c r="D568" s="62"/>
      <c r="E568" s="62"/>
      <c r="F568" s="62"/>
      <c r="G568" s="62"/>
      <c r="H568" s="62"/>
    </row>
    <row r="569" spans="1:8" s="94" customFormat="1">
      <c r="A569" s="93"/>
      <c r="B569" s="61"/>
      <c r="C569" s="62"/>
      <c r="D569" s="62"/>
      <c r="E569" s="62"/>
      <c r="F569" s="62"/>
      <c r="G569" s="62"/>
      <c r="H569" s="62"/>
    </row>
    <row r="570" spans="1:8" s="94" customFormat="1">
      <c r="A570" s="93"/>
      <c r="B570" s="61"/>
      <c r="C570" s="62"/>
      <c r="D570" s="62"/>
      <c r="E570" s="62"/>
      <c r="F570" s="62"/>
      <c r="G570" s="62"/>
      <c r="H570" s="62"/>
    </row>
    <row r="571" spans="1:8" s="94" customFormat="1">
      <c r="A571" s="93"/>
      <c r="B571" s="61"/>
      <c r="C571" s="62"/>
      <c r="D571" s="62"/>
      <c r="E571" s="62"/>
      <c r="F571" s="62"/>
      <c r="G571" s="62"/>
      <c r="H571" s="62"/>
    </row>
    <row r="572" spans="1:8" s="94" customFormat="1">
      <c r="A572" s="93"/>
      <c r="B572" s="61"/>
      <c r="C572" s="62"/>
      <c r="D572" s="62"/>
      <c r="E572" s="62"/>
      <c r="F572" s="62"/>
      <c r="G572" s="62"/>
      <c r="H572" s="62"/>
    </row>
    <row r="573" spans="1:8" s="94" customFormat="1">
      <c r="A573" s="93"/>
      <c r="B573" s="61"/>
      <c r="C573" s="62"/>
      <c r="D573" s="62"/>
      <c r="E573" s="62"/>
      <c r="F573" s="62"/>
      <c r="G573" s="62"/>
      <c r="H573" s="62"/>
    </row>
    <row r="574" spans="1:8" s="94" customFormat="1">
      <c r="A574" s="93"/>
      <c r="B574" s="61"/>
      <c r="C574" s="62"/>
      <c r="D574" s="62"/>
      <c r="E574" s="62"/>
      <c r="F574" s="62"/>
      <c r="G574" s="62"/>
      <c r="H574" s="62"/>
    </row>
    <row r="575" spans="1:8" s="94" customFormat="1">
      <c r="A575" s="93"/>
      <c r="B575" s="61"/>
      <c r="C575" s="62"/>
      <c r="D575" s="62"/>
      <c r="E575" s="62"/>
      <c r="F575" s="62"/>
      <c r="G575" s="62"/>
      <c r="H575" s="62"/>
    </row>
    <row r="576" spans="1:8" s="94" customFormat="1">
      <c r="A576" s="93"/>
      <c r="B576" s="61"/>
      <c r="C576" s="62"/>
      <c r="D576" s="62"/>
      <c r="E576" s="62"/>
      <c r="F576" s="62"/>
      <c r="G576" s="62"/>
      <c r="H576" s="62"/>
    </row>
    <row r="577" spans="1:8" s="94" customFormat="1">
      <c r="A577" s="93"/>
      <c r="B577" s="61"/>
      <c r="C577" s="62"/>
      <c r="D577" s="62"/>
      <c r="E577" s="62"/>
      <c r="F577" s="62"/>
      <c r="G577" s="62"/>
      <c r="H577" s="62"/>
    </row>
    <row r="578" spans="1:8" s="94" customFormat="1">
      <c r="A578" s="93"/>
      <c r="B578" s="61"/>
      <c r="C578" s="62"/>
      <c r="D578" s="62"/>
      <c r="E578" s="62"/>
      <c r="F578" s="62"/>
      <c r="G578" s="62"/>
      <c r="H578" s="62"/>
    </row>
    <row r="579" spans="1:8" s="94" customFormat="1">
      <c r="A579" s="93"/>
      <c r="B579" s="61"/>
      <c r="C579" s="62"/>
      <c r="D579" s="62"/>
      <c r="E579" s="62"/>
      <c r="F579" s="62"/>
      <c r="G579" s="62"/>
      <c r="H579" s="62"/>
    </row>
    <row r="580" spans="1:8" s="94" customFormat="1">
      <c r="A580" s="93"/>
      <c r="B580" s="61"/>
      <c r="C580" s="62"/>
      <c r="D580" s="62"/>
      <c r="E580" s="62"/>
      <c r="F580" s="62"/>
      <c r="G580" s="62"/>
      <c r="H580" s="62"/>
    </row>
    <row r="581" spans="1:8" s="94" customFormat="1">
      <c r="A581" s="93"/>
      <c r="B581" s="61"/>
      <c r="C581" s="62"/>
      <c r="D581" s="62"/>
      <c r="E581" s="62"/>
      <c r="F581" s="62"/>
      <c r="G581" s="62"/>
      <c r="H581" s="62"/>
    </row>
    <row r="582" spans="1:8" s="94" customFormat="1">
      <c r="A582" s="93"/>
      <c r="B582" s="61"/>
      <c r="C582" s="62"/>
      <c r="D582" s="62"/>
      <c r="E582" s="62"/>
      <c r="F582" s="62"/>
      <c r="G582" s="62"/>
      <c r="H582" s="62"/>
    </row>
    <row r="583" spans="1:8" s="94" customFormat="1">
      <c r="A583" s="93"/>
      <c r="B583" s="61"/>
      <c r="C583" s="62"/>
      <c r="D583" s="62"/>
      <c r="E583" s="62"/>
      <c r="F583" s="62"/>
      <c r="G583" s="62"/>
      <c r="H583" s="62"/>
    </row>
    <row r="584" spans="1:8" s="94" customFormat="1">
      <c r="A584" s="93"/>
      <c r="B584" s="61"/>
      <c r="C584" s="62"/>
      <c r="D584" s="62"/>
      <c r="E584" s="62"/>
      <c r="F584" s="62"/>
      <c r="G584" s="62"/>
      <c r="H584" s="62"/>
    </row>
    <row r="585" spans="1:8" s="94" customFormat="1">
      <c r="A585" s="93"/>
      <c r="B585" s="61"/>
      <c r="C585" s="62"/>
      <c r="D585" s="62"/>
      <c r="E585" s="62"/>
      <c r="F585" s="62"/>
      <c r="G585" s="62"/>
      <c r="H585" s="62"/>
    </row>
    <row r="586" spans="1:8" s="94" customFormat="1">
      <c r="A586" s="93"/>
      <c r="B586" s="61"/>
      <c r="C586" s="62"/>
      <c r="D586" s="62"/>
      <c r="E586" s="62"/>
      <c r="F586" s="62"/>
      <c r="G586" s="62"/>
      <c r="H586" s="62"/>
    </row>
    <row r="587" spans="1:8" s="94" customFormat="1">
      <c r="A587" s="93"/>
      <c r="B587" s="61"/>
      <c r="C587" s="62"/>
      <c r="D587" s="62"/>
      <c r="E587" s="62"/>
      <c r="F587" s="62"/>
      <c r="G587" s="62"/>
      <c r="H587" s="62"/>
    </row>
    <row r="588" spans="1:8" s="94" customFormat="1">
      <c r="A588" s="93"/>
      <c r="B588" s="61"/>
      <c r="C588" s="62"/>
      <c r="D588" s="62"/>
      <c r="E588" s="62"/>
      <c r="F588" s="62"/>
      <c r="G588" s="62"/>
      <c r="H588" s="62"/>
    </row>
    <row r="589" spans="1:8" s="94" customFormat="1">
      <c r="A589" s="93"/>
      <c r="B589" s="61"/>
      <c r="C589" s="62"/>
      <c r="D589" s="62"/>
      <c r="E589" s="62"/>
      <c r="F589" s="62"/>
      <c r="G589" s="62"/>
      <c r="H589" s="62"/>
    </row>
    <row r="590" spans="1:8" s="94" customFormat="1">
      <c r="A590" s="93"/>
      <c r="B590" s="61"/>
      <c r="C590" s="62"/>
      <c r="D590" s="62"/>
      <c r="E590" s="62"/>
      <c r="F590" s="62"/>
      <c r="G590" s="62"/>
      <c r="H590" s="62"/>
    </row>
    <row r="591" spans="1:8" s="94" customFormat="1">
      <c r="A591" s="93"/>
      <c r="B591" s="61"/>
      <c r="C591" s="62"/>
      <c r="D591" s="62"/>
      <c r="E591" s="62"/>
      <c r="F591" s="62"/>
      <c r="G591" s="62"/>
      <c r="H591" s="62"/>
    </row>
    <row r="592" spans="1:8" s="94" customFormat="1">
      <c r="A592" s="93"/>
      <c r="B592" s="61"/>
      <c r="C592" s="62"/>
      <c r="D592" s="62"/>
      <c r="E592" s="62"/>
      <c r="F592" s="62"/>
      <c r="G592" s="62"/>
      <c r="H592" s="62"/>
    </row>
    <row r="593" spans="1:8" s="94" customFormat="1">
      <c r="A593" s="93"/>
      <c r="B593" s="61"/>
      <c r="C593" s="62"/>
      <c r="D593" s="62"/>
      <c r="E593" s="62"/>
      <c r="F593" s="62"/>
      <c r="G593" s="62"/>
      <c r="H593" s="62"/>
    </row>
    <row r="594" spans="1:8" s="94" customFormat="1">
      <c r="A594" s="93"/>
      <c r="B594" s="61"/>
      <c r="C594" s="62"/>
      <c r="D594" s="62"/>
      <c r="E594" s="62"/>
      <c r="F594" s="62"/>
      <c r="G594" s="62"/>
      <c r="H594" s="62"/>
    </row>
    <row r="595" spans="1:8" s="94" customFormat="1">
      <c r="A595" s="93"/>
      <c r="B595" s="61"/>
      <c r="C595" s="62"/>
      <c r="D595" s="62"/>
      <c r="E595" s="62"/>
      <c r="F595" s="62"/>
      <c r="G595" s="62"/>
      <c r="H595" s="62"/>
    </row>
    <row r="596" spans="1:8" s="94" customFormat="1">
      <c r="A596" s="93"/>
      <c r="B596" s="61"/>
      <c r="C596" s="62"/>
      <c r="D596" s="62"/>
      <c r="E596" s="62"/>
      <c r="F596" s="62"/>
      <c r="G596" s="62"/>
      <c r="H596" s="62"/>
    </row>
    <row r="597" spans="1:8" s="94" customFormat="1">
      <c r="A597" s="93"/>
      <c r="B597" s="61"/>
      <c r="C597" s="62"/>
      <c r="D597" s="62"/>
      <c r="E597" s="62"/>
      <c r="F597" s="62"/>
      <c r="G597" s="62"/>
      <c r="H597" s="62"/>
    </row>
    <row r="598" spans="1:8" s="94" customFormat="1">
      <c r="A598" s="93"/>
      <c r="B598" s="61"/>
      <c r="C598" s="62"/>
      <c r="D598" s="62"/>
      <c r="E598" s="62"/>
      <c r="F598" s="62"/>
      <c r="G598" s="62"/>
      <c r="H598" s="62"/>
    </row>
    <row r="599" spans="1:8" s="94" customFormat="1">
      <c r="A599" s="93"/>
      <c r="B599" s="61"/>
      <c r="C599" s="62"/>
      <c r="D599" s="62"/>
      <c r="E599" s="62"/>
      <c r="F599" s="62"/>
      <c r="G599" s="62"/>
      <c r="H599" s="62"/>
    </row>
    <row r="600" spans="1:8" s="94" customFormat="1">
      <c r="A600" s="93"/>
      <c r="B600" s="61"/>
      <c r="C600" s="62"/>
      <c r="D600" s="62"/>
      <c r="E600" s="62"/>
      <c r="F600" s="62"/>
      <c r="G600" s="62"/>
      <c r="H600" s="62"/>
    </row>
    <row r="601" spans="1:8" s="94" customFormat="1">
      <c r="A601" s="93"/>
      <c r="B601" s="61"/>
      <c r="C601" s="62"/>
      <c r="D601" s="62"/>
      <c r="E601" s="62"/>
      <c r="F601" s="62"/>
      <c r="G601" s="62"/>
      <c r="H601" s="62"/>
    </row>
    <row r="602" spans="1:8" s="94" customFormat="1">
      <c r="A602" s="93"/>
      <c r="B602" s="61"/>
      <c r="C602" s="62"/>
      <c r="D602" s="62"/>
      <c r="E602" s="62"/>
      <c r="F602" s="62"/>
      <c r="G602" s="62"/>
      <c r="H602" s="62"/>
    </row>
    <row r="603" spans="1:8" s="94" customFormat="1">
      <c r="A603" s="93"/>
      <c r="B603" s="61"/>
      <c r="C603" s="62"/>
      <c r="D603" s="62"/>
      <c r="E603" s="62"/>
      <c r="F603" s="62"/>
      <c r="G603" s="62"/>
      <c r="H603" s="62"/>
    </row>
    <row r="604" spans="1:8" s="94" customFormat="1">
      <c r="A604" s="93"/>
      <c r="B604" s="61"/>
      <c r="C604" s="62"/>
      <c r="D604" s="62"/>
      <c r="E604" s="62"/>
      <c r="F604" s="62"/>
      <c r="G604" s="62"/>
      <c r="H604" s="62"/>
    </row>
    <row r="605" spans="1:8" s="94" customFormat="1">
      <c r="A605" s="93"/>
      <c r="B605" s="61"/>
      <c r="C605" s="62"/>
      <c r="D605" s="62"/>
      <c r="E605" s="62"/>
      <c r="F605" s="62"/>
      <c r="G605" s="62"/>
      <c r="H605" s="62"/>
    </row>
    <row r="606" spans="1:8" s="94" customFormat="1">
      <c r="A606" s="93"/>
      <c r="B606" s="61"/>
      <c r="C606" s="62"/>
      <c r="D606" s="62"/>
      <c r="E606" s="62"/>
      <c r="F606" s="62"/>
      <c r="G606" s="62"/>
      <c r="H606" s="62"/>
    </row>
    <row r="607" spans="1:8" s="94" customFormat="1">
      <c r="A607" s="93"/>
      <c r="B607" s="61"/>
      <c r="C607" s="62"/>
      <c r="D607" s="62"/>
      <c r="E607" s="62"/>
      <c r="F607" s="62"/>
      <c r="G607" s="62"/>
      <c r="H607" s="62"/>
    </row>
    <row r="608" spans="1:8" s="94" customFormat="1">
      <c r="A608" s="93"/>
      <c r="B608" s="61"/>
      <c r="C608" s="62"/>
      <c r="D608" s="62"/>
      <c r="E608" s="62"/>
      <c r="F608" s="62"/>
      <c r="G608" s="62"/>
      <c r="H608" s="62"/>
    </row>
    <row r="609" spans="1:8" s="94" customFormat="1">
      <c r="A609" s="93"/>
      <c r="B609" s="61"/>
      <c r="C609" s="62"/>
      <c r="D609" s="62"/>
      <c r="E609" s="62"/>
      <c r="F609" s="62"/>
      <c r="G609" s="62"/>
      <c r="H609" s="62"/>
    </row>
    <row r="610" spans="1:8" s="94" customFormat="1">
      <c r="A610" s="93"/>
      <c r="B610" s="61"/>
      <c r="C610" s="62"/>
      <c r="D610" s="62"/>
      <c r="E610" s="62"/>
      <c r="F610" s="62"/>
      <c r="G610" s="62"/>
      <c r="H610" s="62"/>
    </row>
    <row r="611" spans="1:8" s="94" customFormat="1">
      <c r="A611" s="93"/>
      <c r="B611" s="61"/>
      <c r="C611" s="62"/>
      <c r="D611" s="62"/>
      <c r="E611" s="62"/>
      <c r="F611" s="62"/>
      <c r="G611" s="62"/>
      <c r="H611" s="62"/>
    </row>
    <row r="612" spans="1:8" s="94" customFormat="1">
      <c r="A612" s="93"/>
      <c r="B612" s="61"/>
      <c r="C612" s="62"/>
      <c r="D612" s="62"/>
      <c r="E612" s="62"/>
      <c r="F612" s="62"/>
      <c r="G612" s="62"/>
      <c r="H612" s="62"/>
    </row>
    <row r="613" spans="1:8" s="94" customFormat="1">
      <c r="A613" s="93"/>
      <c r="B613" s="61"/>
      <c r="C613" s="62"/>
      <c r="D613" s="62"/>
      <c r="E613" s="62"/>
      <c r="F613" s="62"/>
      <c r="G613" s="62"/>
      <c r="H613" s="62"/>
    </row>
    <row r="614" spans="1:8" s="94" customFormat="1">
      <c r="A614" s="93"/>
      <c r="B614" s="61"/>
      <c r="C614" s="62"/>
      <c r="D614" s="62"/>
      <c r="E614" s="62"/>
      <c r="F614" s="62"/>
      <c r="G614" s="62"/>
      <c r="H614" s="62"/>
    </row>
    <row r="615" spans="1:8" s="94" customFormat="1">
      <c r="A615" s="93"/>
      <c r="B615" s="61"/>
      <c r="C615" s="62"/>
      <c r="D615" s="62"/>
      <c r="E615" s="62"/>
      <c r="F615" s="62"/>
      <c r="G615" s="62"/>
      <c r="H615" s="62"/>
    </row>
    <row r="616" spans="1:8" s="94" customFormat="1">
      <c r="A616" s="93"/>
      <c r="B616" s="61"/>
      <c r="C616" s="62"/>
      <c r="D616" s="62"/>
      <c r="E616" s="62"/>
      <c r="F616" s="62"/>
      <c r="G616" s="62"/>
      <c r="H616" s="62"/>
    </row>
    <row r="617" spans="1:8" s="94" customFormat="1">
      <c r="A617" s="93"/>
      <c r="B617" s="61"/>
      <c r="C617" s="62"/>
      <c r="D617" s="62"/>
      <c r="E617" s="62"/>
      <c r="F617" s="62"/>
      <c r="G617" s="62"/>
      <c r="H617" s="62"/>
    </row>
    <row r="618" spans="1:8" s="94" customFormat="1">
      <c r="A618" s="93"/>
      <c r="B618" s="61"/>
      <c r="C618" s="62"/>
      <c r="D618" s="62"/>
      <c r="E618" s="62"/>
      <c r="F618" s="62"/>
      <c r="G618" s="62"/>
      <c r="H618" s="62"/>
    </row>
    <row r="619" spans="1:8" s="94" customFormat="1">
      <c r="A619" s="93"/>
      <c r="B619" s="61"/>
      <c r="C619" s="62"/>
      <c r="D619" s="62"/>
      <c r="E619" s="62"/>
      <c r="F619" s="62"/>
      <c r="G619" s="62"/>
      <c r="H619" s="62"/>
    </row>
    <row r="620" spans="1:8" s="94" customFormat="1">
      <c r="A620" s="93"/>
      <c r="B620" s="61"/>
      <c r="C620" s="62"/>
      <c r="D620" s="62"/>
      <c r="E620" s="62"/>
      <c r="F620" s="62"/>
      <c r="G620" s="62"/>
      <c r="H620" s="62"/>
    </row>
    <row r="621" spans="1:8" s="94" customFormat="1">
      <c r="A621" s="93"/>
      <c r="B621" s="61"/>
      <c r="C621" s="62"/>
      <c r="D621" s="62"/>
      <c r="E621" s="62"/>
      <c r="F621" s="62"/>
      <c r="G621" s="62"/>
      <c r="H621" s="62"/>
    </row>
    <row r="622" spans="1:8" s="94" customFormat="1">
      <c r="A622" s="93"/>
      <c r="B622" s="61"/>
      <c r="C622" s="62"/>
      <c r="D622" s="62"/>
      <c r="E622" s="62"/>
      <c r="F622" s="62"/>
      <c r="G622" s="62"/>
      <c r="H622" s="62"/>
    </row>
    <row r="623" spans="1:8" s="94" customFormat="1">
      <c r="A623" s="93"/>
      <c r="B623" s="61"/>
      <c r="C623" s="62"/>
      <c r="D623" s="62"/>
      <c r="E623" s="62"/>
      <c r="F623" s="62"/>
      <c r="G623" s="62"/>
      <c r="H623" s="62"/>
    </row>
    <row r="624" spans="1:8" s="94" customFormat="1">
      <c r="A624" s="93"/>
      <c r="B624" s="61"/>
      <c r="C624" s="62"/>
      <c r="D624" s="62"/>
      <c r="E624" s="62"/>
      <c r="F624" s="62"/>
      <c r="G624" s="62"/>
      <c r="H624" s="62"/>
    </row>
    <row r="625" spans="1:8" s="94" customFormat="1">
      <c r="A625" s="93"/>
      <c r="B625" s="61"/>
      <c r="C625" s="62"/>
      <c r="D625" s="62"/>
      <c r="E625" s="62"/>
      <c r="F625" s="62"/>
      <c r="G625" s="62"/>
      <c r="H625" s="62"/>
    </row>
    <row r="626" spans="1:8" s="94" customFormat="1">
      <c r="A626" s="93"/>
      <c r="B626" s="61"/>
      <c r="C626" s="62"/>
      <c r="D626" s="62"/>
      <c r="E626" s="62"/>
      <c r="F626" s="62"/>
      <c r="G626" s="62"/>
      <c r="H626" s="62"/>
    </row>
    <row r="627" spans="1:8" s="94" customFormat="1">
      <c r="A627" s="93"/>
      <c r="B627" s="61"/>
      <c r="C627" s="62"/>
      <c r="D627" s="62"/>
      <c r="E627" s="62"/>
      <c r="F627" s="62"/>
      <c r="G627" s="62"/>
      <c r="H627" s="62"/>
    </row>
    <row r="628" spans="1:8" s="94" customFormat="1">
      <c r="A628" s="93"/>
      <c r="B628" s="61"/>
      <c r="C628" s="62"/>
      <c r="D628" s="62"/>
      <c r="E628" s="62"/>
      <c r="F628" s="62"/>
      <c r="G628" s="62"/>
      <c r="H628" s="62"/>
    </row>
    <row r="629" spans="1:8" s="94" customFormat="1">
      <c r="A629" s="93"/>
      <c r="B629" s="61"/>
      <c r="C629" s="62"/>
      <c r="D629" s="62"/>
      <c r="E629" s="62"/>
      <c r="F629" s="62"/>
      <c r="G629" s="62"/>
      <c r="H629" s="62"/>
    </row>
    <row r="630" spans="1:8" s="94" customFormat="1">
      <c r="A630" s="93"/>
      <c r="B630" s="61"/>
      <c r="C630" s="62"/>
      <c r="D630" s="62"/>
      <c r="E630" s="62"/>
      <c r="F630" s="62"/>
      <c r="G630" s="62"/>
      <c r="H630" s="62"/>
    </row>
    <row r="631" spans="1:8" s="94" customFormat="1">
      <c r="A631" s="93"/>
      <c r="B631" s="61"/>
      <c r="C631" s="62"/>
      <c r="D631" s="62"/>
      <c r="E631" s="62"/>
      <c r="F631" s="62"/>
      <c r="G631" s="62"/>
      <c r="H631" s="62"/>
    </row>
    <row r="632" spans="1:8" s="94" customFormat="1">
      <c r="A632" s="93"/>
      <c r="B632" s="61"/>
      <c r="C632" s="62"/>
      <c r="D632" s="62"/>
      <c r="E632" s="62"/>
      <c r="F632" s="62"/>
      <c r="G632" s="62"/>
      <c r="H632" s="62"/>
    </row>
    <row r="633" spans="1:8" s="94" customFormat="1">
      <c r="A633" s="93"/>
      <c r="B633" s="61"/>
      <c r="C633" s="62"/>
      <c r="D633" s="62"/>
      <c r="E633" s="62"/>
      <c r="F633" s="62"/>
      <c r="G633" s="62"/>
      <c r="H633" s="62"/>
    </row>
    <row r="634" spans="1:8" s="94" customFormat="1">
      <c r="A634" s="93"/>
      <c r="B634" s="61"/>
      <c r="C634" s="62"/>
      <c r="D634" s="62"/>
      <c r="E634" s="62"/>
      <c r="F634" s="62"/>
      <c r="G634" s="62"/>
      <c r="H634" s="62"/>
    </row>
    <row r="635" spans="1:8" s="94" customFormat="1">
      <c r="A635" s="93"/>
      <c r="B635" s="61"/>
      <c r="C635" s="62"/>
      <c r="D635" s="62"/>
      <c r="E635" s="62"/>
      <c r="F635" s="62"/>
      <c r="G635" s="62"/>
      <c r="H635" s="62"/>
    </row>
    <row r="636" spans="1:8" s="94" customFormat="1">
      <c r="A636" s="93"/>
      <c r="B636" s="61"/>
      <c r="C636" s="62"/>
      <c r="D636" s="62"/>
      <c r="E636" s="62"/>
      <c r="F636" s="62"/>
      <c r="G636" s="62"/>
      <c r="H636" s="62"/>
    </row>
    <row r="637" spans="1:8" s="94" customFormat="1">
      <c r="A637" s="93"/>
      <c r="B637" s="61"/>
      <c r="C637" s="62"/>
      <c r="D637" s="62"/>
      <c r="E637" s="62"/>
      <c r="F637" s="62"/>
      <c r="G637" s="62"/>
      <c r="H637" s="62"/>
    </row>
    <row r="638" spans="1:8" s="94" customFormat="1">
      <c r="A638" s="93"/>
      <c r="B638" s="61"/>
      <c r="C638" s="62"/>
      <c r="D638" s="62"/>
      <c r="E638" s="62"/>
      <c r="F638" s="62"/>
      <c r="G638" s="62"/>
      <c r="H638" s="62"/>
    </row>
    <row r="639" spans="1:8" s="94" customFormat="1">
      <c r="A639" s="93"/>
      <c r="B639" s="61"/>
      <c r="C639" s="62"/>
      <c r="D639" s="62"/>
      <c r="E639" s="62"/>
      <c r="F639" s="62"/>
      <c r="G639" s="62"/>
      <c r="H639" s="62"/>
    </row>
    <row r="640" spans="1:8" s="94" customFormat="1">
      <c r="A640" s="93"/>
      <c r="B640" s="61"/>
      <c r="C640" s="62"/>
      <c r="D640" s="62"/>
      <c r="E640" s="62"/>
      <c r="F640" s="62"/>
      <c r="G640" s="62"/>
      <c r="H640" s="62"/>
    </row>
    <row r="641" spans="1:8" s="94" customFormat="1">
      <c r="A641" s="93"/>
      <c r="B641" s="61"/>
      <c r="C641" s="62"/>
      <c r="D641" s="62"/>
      <c r="E641" s="62"/>
      <c r="F641" s="62"/>
      <c r="G641" s="62"/>
      <c r="H641" s="62"/>
    </row>
    <row r="642" spans="1:8" s="94" customFormat="1">
      <c r="A642" s="93"/>
      <c r="B642" s="61"/>
      <c r="C642" s="62"/>
      <c r="D642" s="62"/>
      <c r="E642" s="62"/>
      <c r="F642" s="62"/>
      <c r="G642" s="62"/>
      <c r="H642" s="62"/>
    </row>
    <row r="643" spans="1:8" s="94" customFormat="1">
      <c r="A643" s="93"/>
      <c r="B643" s="61"/>
      <c r="C643" s="62"/>
      <c r="D643" s="62"/>
      <c r="E643" s="62"/>
      <c r="F643" s="62"/>
      <c r="G643" s="62"/>
      <c r="H643" s="62"/>
    </row>
    <row r="644" spans="1:8" s="94" customFormat="1">
      <c r="A644" s="93"/>
      <c r="B644" s="61"/>
      <c r="C644" s="62"/>
      <c r="D644" s="62"/>
      <c r="E644" s="62"/>
      <c r="F644" s="62"/>
      <c r="G644" s="62"/>
      <c r="H644" s="62"/>
    </row>
    <row r="645" spans="1:8" s="94" customFormat="1">
      <c r="A645" s="93"/>
      <c r="B645" s="61"/>
      <c r="C645" s="62"/>
      <c r="D645" s="62"/>
      <c r="E645" s="62"/>
      <c r="F645" s="62"/>
      <c r="G645" s="62"/>
      <c r="H645" s="62"/>
    </row>
    <row r="646" spans="1:8" s="94" customFormat="1">
      <c r="A646" s="93"/>
      <c r="B646" s="61"/>
      <c r="C646" s="62"/>
      <c r="D646" s="62"/>
      <c r="E646" s="62"/>
      <c r="F646" s="62"/>
      <c r="G646" s="62"/>
      <c r="H646" s="62"/>
    </row>
    <row r="647" spans="1:8" s="94" customFormat="1">
      <c r="A647" s="93"/>
      <c r="B647" s="61"/>
      <c r="C647" s="62"/>
      <c r="D647" s="62"/>
      <c r="E647" s="62"/>
      <c r="F647" s="62"/>
      <c r="G647" s="62"/>
      <c r="H647" s="62"/>
    </row>
    <row r="648" spans="1:8" s="94" customFormat="1">
      <c r="A648" s="93"/>
      <c r="B648" s="61"/>
      <c r="C648" s="62"/>
      <c r="D648" s="62"/>
      <c r="E648" s="62"/>
      <c r="F648" s="62"/>
      <c r="G648" s="62"/>
      <c r="H648" s="62"/>
    </row>
    <row r="649" spans="1:8" s="94" customFormat="1">
      <c r="A649" s="93"/>
      <c r="B649" s="61"/>
      <c r="C649" s="62"/>
      <c r="D649" s="62"/>
      <c r="E649" s="62"/>
      <c r="F649" s="62"/>
      <c r="G649" s="62"/>
      <c r="H649" s="62"/>
    </row>
    <row r="650" spans="1:8" s="94" customFormat="1">
      <c r="A650" s="93"/>
      <c r="B650" s="61"/>
      <c r="C650" s="62"/>
      <c r="D650" s="62"/>
      <c r="E650" s="62"/>
      <c r="F650" s="62"/>
      <c r="G650" s="62"/>
      <c r="H650" s="62"/>
    </row>
    <row r="651" spans="1:8" s="94" customFormat="1">
      <c r="A651" s="93"/>
      <c r="B651" s="61"/>
      <c r="C651" s="62"/>
      <c r="D651" s="62"/>
      <c r="E651" s="62"/>
      <c r="F651" s="62"/>
      <c r="G651" s="62"/>
      <c r="H651" s="62"/>
    </row>
    <row r="652" spans="1:8" s="94" customFormat="1">
      <c r="A652" s="93"/>
      <c r="B652" s="61"/>
      <c r="C652" s="62"/>
      <c r="D652" s="62"/>
      <c r="E652" s="62"/>
      <c r="F652" s="62"/>
      <c r="G652" s="62"/>
      <c r="H652" s="62"/>
    </row>
    <row r="653" spans="1:8" s="94" customFormat="1">
      <c r="A653" s="93"/>
      <c r="B653" s="61"/>
      <c r="C653" s="62"/>
      <c r="D653" s="62"/>
      <c r="E653" s="62"/>
      <c r="F653" s="62"/>
      <c r="G653" s="62"/>
      <c r="H653" s="62"/>
    </row>
    <row r="654" spans="1:8" s="94" customFormat="1">
      <c r="A654" s="93"/>
      <c r="B654" s="61"/>
      <c r="C654" s="62"/>
      <c r="D654" s="62"/>
      <c r="E654" s="62"/>
      <c r="F654" s="62"/>
      <c r="G654" s="62"/>
      <c r="H654" s="62"/>
    </row>
    <row r="655" spans="1:8" s="94" customFormat="1">
      <c r="A655" s="93"/>
      <c r="B655" s="61"/>
      <c r="C655" s="62"/>
      <c r="D655" s="62"/>
      <c r="E655" s="62"/>
      <c r="F655" s="62"/>
      <c r="G655" s="62"/>
      <c r="H655" s="62"/>
    </row>
    <row r="656" spans="1:8" s="94" customFormat="1">
      <c r="A656" s="93"/>
      <c r="B656" s="61"/>
      <c r="C656" s="62"/>
      <c r="D656" s="62"/>
      <c r="E656" s="62"/>
      <c r="F656" s="62"/>
      <c r="G656" s="62"/>
      <c r="H656" s="62"/>
    </row>
    <row r="657" spans="1:8" s="94" customFormat="1">
      <c r="A657" s="93"/>
      <c r="B657" s="61"/>
      <c r="C657" s="62"/>
      <c r="D657" s="62"/>
      <c r="E657" s="62"/>
      <c r="F657" s="62"/>
      <c r="G657" s="62"/>
      <c r="H657" s="62"/>
    </row>
    <row r="658" spans="1:8" s="94" customFormat="1">
      <c r="A658" s="93"/>
      <c r="B658" s="61"/>
      <c r="C658" s="62"/>
      <c r="D658" s="62"/>
      <c r="E658" s="62"/>
      <c r="F658" s="62"/>
      <c r="G658" s="62"/>
      <c r="H658" s="62"/>
    </row>
    <row r="659" spans="1:8" s="94" customFormat="1">
      <c r="A659" s="93"/>
      <c r="B659" s="61"/>
      <c r="C659" s="62"/>
      <c r="D659" s="62"/>
      <c r="E659" s="62"/>
      <c r="F659" s="62"/>
      <c r="G659" s="62"/>
      <c r="H659" s="62"/>
    </row>
    <row r="660" spans="1:8" s="94" customFormat="1">
      <c r="A660" s="93"/>
      <c r="B660" s="61"/>
      <c r="C660" s="62"/>
      <c r="D660" s="62"/>
      <c r="E660" s="62"/>
      <c r="F660" s="62"/>
      <c r="G660" s="62"/>
      <c r="H660" s="62"/>
    </row>
    <row r="661" spans="1:8" s="94" customFormat="1">
      <c r="A661" s="93"/>
      <c r="B661" s="61"/>
      <c r="C661" s="62"/>
      <c r="D661" s="62"/>
      <c r="E661" s="62"/>
      <c r="F661" s="62"/>
      <c r="G661" s="62"/>
      <c r="H661" s="62"/>
    </row>
    <row r="662" spans="1:8" s="94" customFormat="1">
      <c r="A662" s="93"/>
      <c r="B662" s="61"/>
      <c r="C662" s="62"/>
      <c r="D662" s="62"/>
      <c r="E662" s="62"/>
      <c r="F662" s="62"/>
      <c r="G662" s="62"/>
      <c r="H662" s="62"/>
    </row>
    <row r="663" spans="1:8" s="94" customFormat="1">
      <c r="A663" s="93"/>
      <c r="B663" s="61"/>
      <c r="C663" s="62"/>
      <c r="D663" s="62"/>
      <c r="E663" s="62"/>
      <c r="F663" s="62"/>
      <c r="G663" s="62"/>
      <c r="H663" s="62"/>
    </row>
    <row r="664" spans="1:8" s="94" customFormat="1">
      <c r="A664" s="93"/>
      <c r="B664" s="61"/>
      <c r="C664" s="62"/>
      <c r="D664" s="62"/>
      <c r="E664" s="62"/>
      <c r="F664" s="62"/>
      <c r="G664" s="62"/>
      <c r="H664" s="62"/>
    </row>
    <row r="665" spans="1:8" s="94" customFormat="1">
      <c r="A665" s="93"/>
      <c r="B665" s="61"/>
      <c r="C665" s="62"/>
      <c r="D665" s="62"/>
      <c r="E665" s="62"/>
      <c r="F665" s="62"/>
      <c r="G665" s="62"/>
      <c r="H665" s="62"/>
    </row>
    <row r="666" spans="1:8" s="94" customFormat="1">
      <c r="A666" s="93"/>
      <c r="B666" s="61"/>
      <c r="C666" s="62"/>
      <c r="D666" s="62"/>
      <c r="E666" s="62"/>
      <c r="F666" s="62"/>
      <c r="G666" s="62"/>
      <c r="H666" s="62"/>
    </row>
    <row r="667" spans="1:8" s="94" customFormat="1">
      <c r="A667" s="93"/>
      <c r="B667" s="61"/>
      <c r="C667" s="62"/>
      <c r="D667" s="62"/>
      <c r="E667" s="62"/>
      <c r="F667" s="62"/>
      <c r="G667" s="62"/>
      <c r="H667" s="62"/>
    </row>
    <row r="668" spans="1:8" s="94" customFormat="1">
      <c r="A668" s="93"/>
      <c r="B668" s="61"/>
      <c r="C668" s="62"/>
      <c r="D668" s="62"/>
      <c r="E668" s="62"/>
      <c r="F668" s="62"/>
      <c r="G668" s="62"/>
      <c r="H668" s="62"/>
    </row>
    <row r="669" spans="1:8" s="94" customFormat="1">
      <c r="A669" s="93"/>
      <c r="B669" s="61"/>
      <c r="C669" s="62"/>
      <c r="D669" s="62"/>
      <c r="E669" s="62"/>
      <c r="F669" s="62"/>
      <c r="G669" s="62"/>
      <c r="H669" s="62"/>
    </row>
    <row r="670" spans="1:8" s="94" customFormat="1">
      <c r="A670" s="93"/>
      <c r="B670" s="61"/>
      <c r="C670" s="62"/>
      <c r="D670" s="62"/>
      <c r="E670" s="62"/>
      <c r="F670" s="62"/>
      <c r="G670" s="62"/>
      <c r="H670" s="62"/>
    </row>
    <row r="671" spans="1:8" s="94" customFormat="1">
      <c r="A671" s="93"/>
      <c r="B671" s="61"/>
      <c r="C671" s="62"/>
      <c r="D671" s="62"/>
      <c r="E671" s="62"/>
      <c r="F671" s="62"/>
      <c r="G671" s="62"/>
      <c r="H671" s="62"/>
    </row>
    <row r="672" spans="1:8" s="94" customFormat="1">
      <c r="A672" s="93"/>
      <c r="B672" s="61"/>
      <c r="C672" s="62"/>
      <c r="D672" s="62"/>
      <c r="E672" s="62"/>
      <c r="F672" s="62"/>
      <c r="G672" s="62"/>
      <c r="H672" s="62"/>
    </row>
    <row r="673" spans="1:8" s="94" customFormat="1">
      <c r="A673" s="93"/>
      <c r="B673" s="61"/>
      <c r="C673" s="62"/>
      <c r="D673" s="62"/>
      <c r="E673" s="62"/>
      <c r="F673" s="62"/>
      <c r="G673" s="62"/>
      <c r="H673" s="62"/>
    </row>
    <row r="674" spans="1:8" s="94" customFormat="1">
      <c r="A674" s="93"/>
      <c r="B674" s="61"/>
      <c r="C674" s="62"/>
      <c r="D674" s="62"/>
      <c r="E674" s="62"/>
      <c r="F674" s="62"/>
      <c r="G674" s="62"/>
      <c r="H674" s="62"/>
    </row>
    <row r="675" spans="1:8" s="94" customFormat="1">
      <c r="A675" s="93"/>
      <c r="B675" s="61"/>
      <c r="C675" s="62"/>
      <c r="D675" s="62"/>
      <c r="E675" s="62"/>
      <c r="F675" s="62"/>
      <c r="G675" s="62"/>
      <c r="H675" s="62"/>
    </row>
    <row r="676" spans="1:8" s="94" customFormat="1">
      <c r="A676" s="93"/>
      <c r="B676" s="61"/>
      <c r="C676" s="62"/>
      <c r="D676" s="62"/>
      <c r="E676" s="62"/>
      <c r="F676" s="62"/>
      <c r="G676" s="62"/>
      <c r="H676" s="62"/>
    </row>
    <row r="677" spans="1:8" s="94" customFormat="1">
      <c r="A677" s="93"/>
      <c r="B677" s="61"/>
      <c r="C677" s="62"/>
      <c r="D677" s="62"/>
      <c r="E677" s="62"/>
      <c r="F677" s="62"/>
      <c r="G677" s="62"/>
      <c r="H677" s="62"/>
    </row>
    <row r="678" spans="1:8" s="94" customFormat="1">
      <c r="A678" s="93"/>
      <c r="B678" s="61"/>
      <c r="C678" s="62"/>
      <c r="D678" s="62"/>
      <c r="E678" s="62"/>
      <c r="F678" s="62"/>
      <c r="G678" s="62"/>
      <c r="H678" s="62"/>
    </row>
    <row r="679" spans="1:8" s="94" customFormat="1">
      <c r="A679" s="93"/>
      <c r="B679" s="61"/>
      <c r="C679" s="62"/>
      <c r="D679" s="62"/>
      <c r="E679" s="62"/>
      <c r="F679" s="62"/>
      <c r="G679" s="62"/>
      <c r="H679" s="62"/>
    </row>
    <row r="680" spans="1:8" s="94" customFormat="1">
      <c r="A680" s="93"/>
      <c r="B680" s="61"/>
      <c r="C680" s="62"/>
      <c r="D680" s="62"/>
      <c r="E680" s="62"/>
      <c r="F680" s="62"/>
      <c r="G680" s="62"/>
      <c r="H680" s="62"/>
    </row>
    <row r="681" spans="1:8" s="94" customFormat="1">
      <c r="A681" s="93"/>
      <c r="B681" s="61"/>
      <c r="C681" s="62"/>
      <c r="D681" s="62"/>
      <c r="E681" s="62"/>
      <c r="F681" s="62"/>
      <c r="G681" s="62"/>
      <c r="H681" s="62"/>
    </row>
    <row r="682" spans="1:8" s="94" customFormat="1">
      <c r="A682" s="93"/>
      <c r="B682" s="61"/>
      <c r="C682" s="62"/>
      <c r="D682" s="62"/>
      <c r="E682" s="62"/>
      <c r="F682" s="62"/>
      <c r="G682" s="62"/>
      <c r="H682" s="62"/>
    </row>
    <row r="683" spans="1:8" s="94" customFormat="1">
      <c r="A683" s="93"/>
      <c r="B683" s="61"/>
      <c r="C683" s="62"/>
      <c r="D683" s="62"/>
      <c r="E683" s="62"/>
      <c r="F683" s="62"/>
      <c r="G683" s="62"/>
      <c r="H683" s="62"/>
    </row>
    <row r="684" spans="1:8" s="94" customFormat="1">
      <c r="A684" s="93"/>
      <c r="B684" s="61"/>
      <c r="C684" s="62"/>
      <c r="D684" s="62"/>
      <c r="E684" s="62"/>
      <c r="F684" s="62"/>
      <c r="G684" s="62"/>
      <c r="H684" s="62"/>
    </row>
    <row r="685" spans="1:8" s="94" customFormat="1">
      <c r="A685" s="93"/>
      <c r="B685" s="61"/>
      <c r="C685" s="62"/>
      <c r="D685" s="62"/>
      <c r="E685" s="62"/>
      <c r="F685" s="62"/>
      <c r="G685" s="62"/>
      <c r="H685" s="62"/>
    </row>
    <row r="686" spans="1:8" s="94" customFormat="1">
      <c r="A686" s="93"/>
      <c r="B686" s="61"/>
      <c r="C686" s="62"/>
      <c r="D686" s="62"/>
      <c r="E686" s="62"/>
      <c r="F686" s="62"/>
      <c r="G686" s="62"/>
      <c r="H686" s="62"/>
    </row>
    <row r="687" spans="1:8" s="94" customFormat="1">
      <c r="A687" s="93"/>
      <c r="B687" s="61"/>
      <c r="C687" s="62"/>
      <c r="D687" s="62"/>
      <c r="E687" s="62"/>
      <c r="F687" s="62"/>
      <c r="G687" s="62"/>
      <c r="H687" s="62"/>
    </row>
    <row r="688" spans="1:8" s="94" customFormat="1">
      <c r="A688" s="93"/>
      <c r="B688" s="61"/>
      <c r="C688" s="62"/>
      <c r="D688" s="62"/>
      <c r="E688" s="62"/>
      <c r="F688" s="62"/>
      <c r="G688" s="62"/>
      <c r="H688" s="62"/>
    </row>
    <row r="689" spans="1:8" s="94" customFormat="1">
      <c r="A689" s="93"/>
      <c r="B689" s="61"/>
      <c r="C689" s="62"/>
      <c r="D689" s="62"/>
      <c r="E689" s="62"/>
      <c r="F689" s="62"/>
      <c r="G689" s="62"/>
      <c r="H689" s="62"/>
    </row>
    <row r="690" spans="1:8" s="94" customFormat="1">
      <c r="A690" s="93"/>
      <c r="B690" s="61"/>
      <c r="C690" s="62"/>
      <c r="D690" s="62"/>
      <c r="E690" s="62"/>
      <c r="F690" s="62"/>
      <c r="G690" s="62"/>
      <c r="H690" s="62"/>
    </row>
    <row r="691" spans="1:8" s="94" customFormat="1">
      <c r="A691" s="93"/>
      <c r="B691" s="61"/>
      <c r="C691" s="62"/>
      <c r="D691" s="62"/>
      <c r="E691" s="62"/>
      <c r="F691" s="62"/>
      <c r="G691" s="62"/>
      <c r="H691" s="62"/>
    </row>
    <row r="692" spans="1:8" s="94" customFormat="1">
      <c r="A692" s="93"/>
      <c r="B692" s="61"/>
      <c r="C692" s="62"/>
      <c r="D692" s="62"/>
      <c r="E692" s="62"/>
      <c r="F692" s="62"/>
      <c r="G692" s="62"/>
      <c r="H692" s="62"/>
    </row>
    <row r="693" spans="1:8" s="94" customFormat="1">
      <c r="A693" s="93"/>
      <c r="B693" s="61"/>
      <c r="C693" s="62"/>
      <c r="D693" s="62"/>
      <c r="E693" s="62"/>
      <c r="F693" s="62"/>
      <c r="G693" s="62"/>
      <c r="H693" s="62"/>
    </row>
    <row r="694" spans="1:8" s="94" customFormat="1">
      <c r="A694" s="93"/>
      <c r="B694" s="61"/>
      <c r="C694" s="62"/>
      <c r="D694" s="62"/>
      <c r="E694" s="62"/>
      <c r="F694" s="62"/>
      <c r="G694" s="62"/>
      <c r="H694" s="62"/>
    </row>
    <row r="695" spans="1:8" s="94" customFormat="1">
      <c r="A695" s="93"/>
      <c r="B695" s="61"/>
      <c r="C695" s="62"/>
      <c r="D695" s="62"/>
      <c r="E695" s="62"/>
      <c r="F695" s="62"/>
      <c r="G695" s="62"/>
      <c r="H695" s="62"/>
    </row>
    <row r="696" spans="1:8" s="94" customFormat="1">
      <c r="A696" s="93"/>
      <c r="B696" s="61"/>
      <c r="C696" s="62"/>
      <c r="D696" s="62"/>
      <c r="E696" s="62"/>
      <c r="F696" s="62"/>
      <c r="G696" s="62"/>
      <c r="H696" s="62"/>
    </row>
    <row r="697" spans="1:8" s="94" customFormat="1">
      <c r="A697" s="93"/>
      <c r="B697" s="61"/>
      <c r="C697" s="62"/>
      <c r="D697" s="62"/>
      <c r="E697" s="62"/>
      <c r="F697" s="62"/>
      <c r="G697" s="62"/>
      <c r="H697" s="62"/>
    </row>
    <row r="698" spans="1:8" s="94" customFormat="1">
      <c r="A698" s="93"/>
      <c r="B698" s="61"/>
      <c r="C698" s="62"/>
      <c r="D698" s="62"/>
      <c r="E698" s="62"/>
      <c r="F698" s="62"/>
      <c r="G698" s="62"/>
      <c r="H698" s="62"/>
    </row>
    <row r="699" spans="1:8" s="94" customFormat="1">
      <c r="A699" s="93"/>
      <c r="B699" s="61"/>
      <c r="C699" s="62"/>
      <c r="D699" s="62"/>
      <c r="E699" s="62"/>
      <c r="F699" s="62"/>
      <c r="G699" s="62"/>
      <c r="H699" s="62"/>
    </row>
    <row r="700" spans="1:8" s="94" customFormat="1">
      <c r="A700" s="93"/>
      <c r="B700" s="61"/>
      <c r="C700" s="62"/>
      <c r="D700" s="62"/>
      <c r="E700" s="62"/>
      <c r="F700" s="62"/>
      <c r="G700" s="62"/>
      <c r="H700" s="62"/>
    </row>
    <row r="701" spans="1:8" s="94" customFormat="1">
      <c r="A701" s="93"/>
      <c r="B701" s="61"/>
      <c r="C701" s="62"/>
      <c r="D701" s="62"/>
      <c r="E701" s="62"/>
      <c r="F701" s="62"/>
      <c r="G701" s="62"/>
      <c r="H701" s="62"/>
    </row>
    <row r="702" spans="1:8" s="94" customFormat="1">
      <c r="A702" s="93"/>
      <c r="B702" s="61"/>
      <c r="C702" s="62"/>
      <c r="D702" s="62"/>
      <c r="E702" s="62"/>
      <c r="F702" s="62"/>
      <c r="G702" s="62"/>
      <c r="H702" s="62"/>
    </row>
    <row r="703" spans="1:8" s="94" customFormat="1">
      <c r="A703" s="93"/>
      <c r="B703" s="61"/>
      <c r="C703" s="62"/>
      <c r="D703" s="62"/>
      <c r="E703" s="62"/>
      <c r="F703" s="62"/>
      <c r="G703" s="62"/>
      <c r="H703" s="62"/>
    </row>
    <row r="704" spans="1:8" s="94" customFormat="1">
      <c r="A704" s="93"/>
      <c r="B704" s="61"/>
      <c r="C704" s="62"/>
      <c r="D704" s="62"/>
      <c r="E704" s="62"/>
      <c r="F704" s="62"/>
      <c r="G704" s="62"/>
      <c r="H704" s="62"/>
    </row>
    <row r="705" spans="1:8" s="94" customFormat="1">
      <c r="A705" s="93"/>
      <c r="B705" s="61"/>
      <c r="C705" s="62"/>
      <c r="D705" s="62"/>
      <c r="E705" s="62"/>
      <c r="F705" s="62"/>
      <c r="G705" s="62"/>
      <c r="H705" s="62"/>
    </row>
    <row r="706" spans="1:8" s="94" customFormat="1">
      <c r="A706" s="93"/>
      <c r="B706" s="61"/>
      <c r="C706" s="62"/>
      <c r="D706" s="62"/>
      <c r="E706" s="62"/>
      <c r="F706" s="62"/>
      <c r="G706" s="62"/>
      <c r="H706" s="62"/>
    </row>
    <row r="707" spans="1:8" s="94" customFormat="1">
      <c r="A707" s="93"/>
      <c r="B707" s="61"/>
      <c r="C707" s="62"/>
      <c r="D707" s="62"/>
      <c r="E707" s="62"/>
      <c r="F707" s="62"/>
      <c r="G707" s="62"/>
      <c r="H707" s="62"/>
    </row>
    <row r="708" spans="1:8" s="94" customFormat="1">
      <c r="A708" s="93"/>
      <c r="B708" s="61"/>
      <c r="C708" s="62"/>
      <c r="D708" s="62"/>
      <c r="E708" s="62"/>
      <c r="F708" s="62"/>
      <c r="G708" s="62"/>
      <c r="H708" s="62"/>
    </row>
    <row r="709" spans="1:8" s="94" customFormat="1">
      <c r="A709" s="93"/>
      <c r="B709" s="61"/>
      <c r="C709" s="62"/>
      <c r="D709" s="62"/>
      <c r="E709" s="62"/>
      <c r="F709" s="62"/>
      <c r="G709" s="62"/>
      <c r="H709" s="62"/>
    </row>
    <row r="710" spans="1:8" s="94" customFormat="1">
      <c r="A710" s="93"/>
      <c r="B710" s="61"/>
      <c r="C710" s="62"/>
      <c r="D710" s="62"/>
      <c r="E710" s="62"/>
      <c r="F710" s="62"/>
      <c r="G710" s="62"/>
      <c r="H710" s="62"/>
    </row>
    <row r="711" spans="1:8" s="94" customFormat="1">
      <c r="A711" s="93"/>
      <c r="B711" s="61"/>
      <c r="C711" s="62"/>
      <c r="D711" s="62"/>
      <c r="E711" s="62"/>
      <c r="F711" s="62"/>
      <c r="G711" s="62"/>
      <c r="H711" s="62"/>
    </row>
    <row r="712" spans="1:8" s="94" customFormat="1">
      <c r="A712" s="93"/>
      <c r="B712" s="61"/>
      <c r="C712" s="62"/>
      <c r="D712" s="62"/>
      <c r="E712" s="62"/>
      <c r="F712" s="62"/>
      <c r="G712" s="62"/>
      <c r="H712" s="62"/>
    </row>
    <row r="713" spans="1:8" s="94" customFormat="1">
      <c r="A713" s="93"/>
      <c r="B713" s="61"/>
      <c r="C713" s="62"/>
      <c r="D713" s="62"/>
      <c r="E713" s="62"/>
      <c r="F713" s="62"/>
      <c r="G713" s="62"/>
      <c r="H713" s="62"/>
    </row>
    <row r="714" spans="1:8" s="94" customFormat="1">
      <c r="A714" s="93"/>
      <c r="B714" s="61"/>
      <c r="C714" s="62"/>
      <c r="D714" s="62"/>
      <c r="E714" s="62"/>
      <c r="F714" s="62"/>
      <c r="G714" s="62"/>
      <c r="H714" s="62"/>
    </row>
    <row r="715" spans="1:8" s="94" customFormat="1">
      <c r="A715" s="93"/>
      <c r="B715" s="61"/>
      <c r="C715" s="62"/>
      <c r="D715" s="62"/>
      <c r="E715" s="62"/>
      <c r="F715" s="62"/>
      <c r="G715" s="62"/>
      <c r="H715" s="62"/>
    </row>
    <row r="716" spans="1:8" s="94" customFormat="1">
      <c r="A716" s="93"/>
      <c r="B716" s="61"/>
      <c r="C716" s="62"/>
      <c r="D716" s="62"/>
      <c r="E716" s="62"/>
      <c r="F716" s="62"/>
      <c r="G716" s="62"/>
      <c r="H716" s="62"/>
    </row>
    <row r="717" spans="1:8" s="94" customFormat="1">
      <c r="A717" s="93"/>
      <c r="B717" s="61"/>
      <c r="C717" s="62"/>
      <c r="D717" s="62"/>
      <c r="E717" s="62"/>
      <c r="F717" s="62"/>
      <c r="G717" s="62"/>
      <c r="H717" s="62"/>
    </row>
    <row r="718" spans="1:8" s="94" customFormat="1">
      <c r="A718" s="93"/>
      <c r="B718" s="61"/>
      <c r="C718" s="62"/>
      <c r="D718" s="62"/>
      <c r="E718" s="62"/>
      <c r="F718" s="62"/>
      <c r="G718" s="62"/>
      <c r="H718" s="62"/>
    </row>
    <row r="719" spans="1:8" s="94" customFormat="1">
      <c r="A719" s="93"/>
      <c r="B719" s="61"/>
      <c r="C719" s="62"/>
      <c r="D719" s="62"/>
      <c r="E719" s="62"/>
      <c r="F719" s="62"/>
      <c r="G719" s="62"/>
      <c r="H719" s="62"/>
    </row>
    <row r="720" spans="1:8" s="94" customFormat="1">
      <c r="A720" s="93"/>
      <c r="B720" s="61"/>
      <c r="C720" s="62"/>
      <c r="D720" s="62"/>
      <c r="E720" s="62"/>
      <c r="F720" s="62"/>
      <c r="G720" s="62"/>
      <c r="H720" s="62"/>
    </row>
    <row r="721" spans="1:8" s="94" customFormat="1">
      <c r="A721" s="93"/>
      <c r="B721" s="61"/>
      <c r="C721" s="62"/>
      <c r="D721" s="62"/>
      <c r="E721" s="62"/>
      <c r="F721" s="62"/>
      <c r="G721" s="62"/>
      <c r="H721" s="62"/>
    </row>
    <row r="722" spans="1:8" s="94" customFormat="1">
      <c r="A722" s="93"/>
      <c r="B722" s="61"/>
      <c r="C722" s="62"/>
      <c r="D722" s="62"/>
      <c r="E722" s="62"/>
      <c r="F722" s="62"/>
      <c r="G722" s="62"/>
      <c r="H722" s="62"/>
    </row>
    <row r="723" spans="1:8" s="94" customFormat="1">
      <c r="A723" s="93"/>
      <c r="B723" s="61"/>
      <c r="C723" s="62"/>
      <c r="D723" s="62"/>
      <c r="E723" s="62"/>
      <c r="F723" s="62"/>
      <c r="G723" s="62"/>
      <c r="H723" s="62"/>
    </row>
    <row r="724" spans="1:8" s="94" customFormat="1">
      <c r="A724" s="93"/>
      <c r="B724" s="61"/>
      <c r="C724" s="62"/>
      <c r="D724" s="62"/>
      <c r="E724" s="62"/>
      <c r="F724" s="62"/>
      <c r="G724" s="62"/>
      <c r="H724" s="62"/>
    </row>
    <row r="725" spans="1:8" s="94" customFormat="1">
      <c r="A725" s="93"/>
      <c r="B725" s="61"/>
      <c r="C725" s="62"/>
      <c r="D725" s="62"/>
      <c r="E725" s="62"/>
      <c r="F725" s="62"/>
      <c r="G725" s="62"/>
      <c r="H725" s="62"/>
    </row>
    <row r="726" spans="1:8" s="94" customFormat="1">
      <c r="A726" s="93"/>
      <c r="B726" s="61"/>
      <c r="C726" s="62"/>
      <c r="D726" s="62"/>
      <c r="E726" s="62"/>
      <c r="F726" s="62"/>
      <c r="G726" s="62"/>
      <c r="H726" s="62"/>
    </row>
    <row r="727" spans="1:8" s="94" customFormat="1">
      <c r="A727" s="93"/>
      <c r="B727" s="61"/>
      <c r="C727" s="62"/>
      <c r="D727" s="62"/>
      <c r="E727" s="62"/>
      <c r="F727" s="62"/>
      <c r="G727" s="62"/>
      <c r="H727" s="62"/>
    </row>
    <row r="728" spans="1:8" s="94" customFormat="1">
      <c r="A728" s="93"/>
      <c r="B728" s="61"/>
      <c r="C728" s="62"/>
      <c r="D728" s="62"/>
      <c r="E728" s="62"/>
      <c r="F728" s="62"/>
      <c r="G728" s="62"/>
      <c r="H728" s="62"/>
    </row>
    <row r="729" spans="1:8" s="94" customFormat="1">
      <c r="A729" s="93"/>
      <c r="B729" s="61"/>
      <c r="C729" s="62"/>
      <c r="D729" s="62"/>
      <c r="E729" s="62"/>
      <c r="F729" s="62"/>
      <c r="G729" s="62"/>
      <c r="H729" s="62"/>
    </row>
    <row r="730" spans="1:8" s="94" customFormat="1">
      <c r="A730" s="93"/>
      <c r="B730" s="61"/>
      <c r="C730" s="62"/>
      <c r="D730" s="62"/>
      <c r="E730" s="62"/>
      <c r="F730" s="62"/>
      <c r="G730" s="62"/>
      <c r="H730" s="62"/>
    </row>
    <row r="731" spans="1:8" s="94" customFormat="1">
      <c r="A731" s="93"/>
      <c r="B731" s="61"/>
      <c r="C731" s="62"/>
      <c r="D731" s="62"/>
      <c r="E731" s="62"/>
      <c r="F731" s="62"/>
      <c r="G731" s="62"/>
      <c r="H731" s="62"/>
    </row>
    <row r="732" spans="1:8" s="94" customFormat="1">
      <c r="A732" s="93"/>
      <c r="B732" s="61"/>
      <c r="C732" s="62"/>
      <c r="D732" s="62"/>
      <c r="E732" s="62"/>
      <c r="F732" s="62"/>
      <c r="G732" s="62"/>
      <c r="H732" s="62"/>
    </row>
    <row r="733" spans="1:8" s="94" customFormat="1">
      <c r="A733" s="93"/>
      <c r="B733" s="61"/>
      <c r="C733" s="62"/>
      <c r="D733" s="62"/>
      <c r="E733" s="62"/>
      <c r="F733" s="62"/>
      <c r="G733" s="62"/>
      <c r="H733" s="62"/>
    </row>
    <row r="734" spans="1:8" s="94" customFormat="1">
      <c r="A734" s="93"/>
      <c r="B734" s="61"/>
      <c r="C734" s="62"/>
      <c r="D734" s="62"/>
      <c r="E734" s="62"/>
      <c r="F734" s="62"/>
      <c r="G734" s="62"/>
      <c r="H734" s="62"/>
    </row>
    <row r="735" spans="1:8" s="94" customFormat="1">
      <c r="A735" s="93"/>
      <c r="B735" s="61"/>
      <c r="C735" s="62"/>
      <c r="D735" s="62"/>
      <c r="E735" s="62"/>
      <c r="F735" s="62"/>
      <c r="G735" s="62"/>
      <c r="H735" s="62"/>
    </row>
    <row r="736" spans="1:8" s="94" customFormat="1">
      <c r="A736" s="93"/>
      <c r="B736" s="61"/>
      <c r="C736" s="62"/>
      <c r="D736" s="62"/>
      <c r="E736" s="62"/>
      <c r="F736" s="62"/>
      <c r="G736" s="62"/>
      <c r="H736" s="62"/>
    </row>
    <row r="737" spans="1:8" s="94" customFormat="1">
      <c r="A737" s="93"/>
      <c r="B737" s="61"/>
      <c r="C737" s="62"/>
      <c r="D737" s="62"/>
      <c r="E737" s="62"/>
      <c r="F737" s="62"/>
      <c r="G737" s="62"/>
      <c r="H737" s="62"/>
    </row>
    <row r="738" spans="1:8" s="94" customFormat="1">
      <c r="A738" s="93"/>
      <c r="B738" s="61"/>
      <c r="C738" s="62"/>
      <c r="D738" s="62"/>
      <c r="E738" s="62"/>
      <c r="F738" s="62"/>
      <c r="G738" s="62"/>
      <c r="H738" s="62"/>
    </row>
    <row r="739" spans="1:8" s="94" customFormat="1">
      <c r="A739" s="93"/>
      <c r="B739" s="61"/>
      <c r="C739" s="62"/>
      <c r="D739" s="62"/>
      <c r="E739" s="62"/>
      <c r="F739" s="62"/>
      <c r="G739" s="62"/>
      <c r="H739" s="62"/>
    </row>
    <row r="740" spans="1:8" s="94" customFormat="1">
      <c r="A740" s="93"/>
      <c r="B740" s="61"/>
      <c r="C740" s="62"/>
      <c r="D740" s="62"/>
      <c r="E740" s="62"/>
      <c r="F740" s="62"/>
      <c r="G740" s="62"/>
      <c r="H740" s="62"/>
    </row>
    <row r="741" spans="1:8" s="94" customFormat="1">
      <c r="A741" s="93"/>
      <c r="B741" s="61"/>
      <c r="C741" s="62"/>
      <c r="D741" s="62"/>
      <c r="E741" s="62"/>
      <c r="F741" s="62"/>
      <c r="G741" s="62"/>
      <c r="H741" s="62"/>
    </row>
    <row r="742" spans="1:8" s="94" customFormat="1">
      <c r="A742" s="93"/>
      <c r="B742" s="61"/>
      <c r="C742" s="62"/>
      <c r="D742" s="62"/>
      <c r="E742" s="62"/>
      <c r="F742" s="62"/>
      <c r="G742" s="62"/>
      <c r="H742" s="62"/>
    </row>
    <row r="743" spans="1:8" s="94" customFormat="1">
      <c r="A743" s="93"/>
      <c r="B743" s="61"/>
      <c r="C743" s="62"/>
      <c r="D743" s="62"/>
      <c r="E743" s="62"/>
      <c r="F743" s="62"/>
      <c r="G743" s="62"/>
      <c r="H743" s="62"/>
    </row>
    <row r="744" spans="1:8" s="94" customFormat="1">
      <c r="A744" s="93"/>
      <c r="B744" s="61"/>
      <c r="C744" s="62"/>
      <c r="D744" s="62"/>
      <c r="E744" s="62"/>
      <c r="F744" s="62"/>
      <c r="G744" s="62"/>
      <c r="H744" s="62"/>
    </row>
    <row r="745" spans="1:8" s="94" customFormat="1">
      <c r="A745" s="93"/>
      <c r="B745" s="61"/>
      <c r="C745" s="62"/>
      <c r="D745" s="62"/>
      <c r="E745" s="62"/>
      <c r="F745" s="62"/>
      <c r="G745" s="62"/>
      <c r="H745" s="62"/>
    </row>
    <row r="746" spans="1:8" s="94" customFormat="1">
      <c r="A746" s="93"/>
      <c r="B746" s="61"/>
      <c r="C746" s="62"/>
      <c r="D746" s="62"/>
      <c r="E746" s="62"/>
      <c r="F746" s="62"/>
      <c r="G746" s="62"/>
      <c r="H746" s="62"/>
    </row>
    <row r="747" spans="1:8" s="94" customFormat="1">
      <c r="A747" s="93"/>
      <c r="B747" s="61"/>
      <c r="C747" s="62"/>
      <c r="D747" s="62"/>
      <c r="E747" s="62"/>
      <c r="F747" s="62"/>
      <c r="G747" s="62"/>
      <c r="H747" s="62"/>
    </row>
    <row r="748" spans="1:8" s="94" customFormat="1">
      <c r="A748" s="93"/>
      <c r="B748" s="61"/>
      <c r="C748" s="62"/>
      <c r="D748" s="62"/>
      <c r="E748" s="62"/>
      <c r="F748" s="62"/>
      <c r="G748" s="62"/>
      <c r="H748" s="62"/>
    </row>
    <row r="749" spans="1:8" s="94" customFormat="1">
      <c r="A749" s="93"/>
      <c r="B749" s="61"/>
      <c r="C749" s="62"/>
      <c r="D749" s="62"/>
      <c r="E749" s="62"/>
      <c r="F749" s="62"/>
      <c r="G749" s="62"/>
      <c r="H749" s="62"/>
    </row>
    <row r="750" spans="1:8" s="94" customFormat="1">
      <c r="A750" s="93"/>
      <c r="B750" s="61"/>
      <c r="C750" s="62"/>
      <c r="D750" s="62"/>
      <c r="E750" s="62"/>
      <c r="F750" s="62"/>
      <c r="G750" s="62"/>
      <c r="H750" s="62"/>
    </row>
    <row r="751" spans="1:8" s="94" customFormat="1">
      <c r="A751" s="93"/>
      <c r="B751" s="61"/>
      <c r="C751" s="62"/>
      <c r="D751" s="62"/>
      <c r="E751" s="62"/>
      <c r="F751" s="62"/>
      <c r="G751" s="62"/>
      <c r="H751" s="62"/>
    </row>
    <row r="752" spans="1:8" s="94" customFormat="1">
      <c r="A752" s="93"/>
      <c r="B752" s="61"/>
      <c r="C752" s="62"/>
      <c r="D752" s="62"/>
      <c r="E752" s="62"/>
      <c r="F752" s="62"/>
      <c r="G752" s="62"/>
      <c r="H752" s="62"/>
    </row>
    <row r="753" spans="1:8" s="94" customFormat="1">
      <c r="A753" s="93"/>
      <c r="B753" s="61"/>
      <c r="C753" s="62"/>
      <c r="D753" s="62"/>
      <c r="E753" s="62"/>
      <c r="F753" s="62"/>
      <c r="G753" s="62"/>
      <c r="H753" s="62"/>
    </row>
    <row r="754" spans="1:8" s="94" customFormat="1">
      <c r="A754" s="93"/>
      <c r="B754" s="61"/>
      <c r="C754" s="62"/>
      <c r="D754" s="62"/>
      <c r="E754" s="62"/>
      <c r="F754" s="62"/>
      <c r="G754" s="62"/>
      <c r="H754" s="62"/>
    </row>
    <row r="755" spans="1:8" s="94" customFormat="1">
      <c r="A755" s="93"/>
      <c r="B755" s="61"/>
      <c r="C755" s="62"/>
      <c r="D755" s="62"/>
      <c r="E755" s="62"/>
      <c r="F755" s="62"/>
      <c r="G755" s="62"/>
      <c r="H755" s="62"/>
    </row>
    <row r="756" spans="1:8" s="94" customFormat="1">
      <c r="A756" s="93"/>
      <c r="B756" s="61"/>
      <c r="C756" s="62"/>
      <c r="D756" s="62"/>
      <c r="E756" s="62"/>
      <c r="F756" s="62"/>
      <c r="G756" s="62"/>
      <c r="H756" s="62"/>
    </row>
    <row r="757" spans="1:8" s="94" customFormat="1">
      <c r="A757" s="93"/>
      <c r="B757" s="61"/>
      <c r="C757" s="62"/>
      <c r="D757" s="62"/>
      <c r="E757" s="62"/>
      <c r="F757" s="62"/>
      <c r="G757" s="62"/>
      <c r="H757" s="62"/>
    </row>
    <row r="758" spans="1:8" s="94" customFormat="1">
      <c r="A758" s="93"/>
      <c r="B758" s="61"/>
      <c r="C758" s="62"/>
      <c r="D758" s="62"/>
      <c r="E758" s="62"/>
      <c r="F758" s="62"/>
      <c r="G758" s="62"/>
      <c r="H758" s="62"/>
    </row>
    <row r="759" spans="1:8" s="94" customFormat="1">
      <c r="A759" s="93"/>
      <c r="B759" s="61"/>
      <c r="C759" s="62"/>
      <c r="D759" s="62"/>
      <c r="E759" s="62"/>
      <c r="F759" s="62"/>
      <c r="G759" s="62"/>
      <c r="H759" s="62"/>
    </row>
    <row r="760" spans="1:8" s="94" customFormat="1">
      <c r="A760" s="93"/>
      <c r="B760" s="61"/>
      <c r="C760" s="62"/>
      <c r="D760" s="62"/>
      <c r="E760" s="62"/>
      <c r="F760" s="62"/>
      <c r="G760" s="62"/>
      <c r="H760" s="62"/>
    </row>
    <row r="761" spans="1:8" s="94" customFormat="1">
      <c r="A761" s="93"/>
      <c r="B761" s="61"/>
      <c r="C761" s="62"/>
      <c r="D761" s="62"/>
      <c r="E761" s="62"/>
      <c r="F761" s="62"/>
      <c r="G761" s="62"/>
      <c r="H761" s="62"/>
    </row>
    <row r="762" spans="1:8" s="94" customFormat="1">
      <c r="A762" s="93"/>
      <c r="B762" s="61"/>
      <c r="C762" s="62"/>
      <c r="D762" s="62"/>
      <c r="E762" s="62"/>
      <c r="F762" s="62"/>
      <c r="G762" s="62"/>
      <c r="H762" s="62"/>
    </row>
    <row r="763" spans="1:8" s="94" customFormat="1">
      <c r="A763" s="93"/>
      <c r="B763" s="61"/>
      <c r="C763" s="62"/>
      <c r="D763" s="62"/>
      <c r="E763" s="62"/>
      <c r="F763" s="62"/>
      <c r="G763" s="62"/>
      <c r="H763" s="62"/>
    </row>
    <row r="764" spans="1:8" s="94" customFormat="1">
      <c r="A764" s="93"/>
      <c r="B764" s="61"/>
      <c r="C764" s="62"/>
      <c r="D764" s="62"/>
      <c r="E764" s="62"/>
      <c r="F764" s="62"/>
      <c r="G764" s="62"/>
      <c r="H764" s="62"/>
    </row>
    <row r="765" spans="1:8" s="94" customFormat="1">
      <c r="A765" s="93"/>
      <c r="B765" s="61"/>
      <c r="C765" s="62"/>
      <c r="D765" s="62"/>
      <c r="E765" s="62"/>
      <c r="F765" s="62"/>
      <c r="G765" s="62"/>
      <c r="H765" s="62"/>
    </row>
    <row r="766" spans="1:8" s="94" customFormat="1">
      <c r="A766" s="93"/>
      <c r="B766" s="61"/>
      <c r="C766" s="62"/>
      <c r="D766" s="62"/>
      <c r="E766" s="62"/>
      <c r="F766" s="62"/>
      <c r="G766" s="62"/>
      <c r="H766" s="62"/>
    </row>
    <row r="767" spans="1:8" s="94" customFormat="1">
      <c r="A767" s="93"/>
      <c r="B767" s="61"/>
      <c r="C767" s="62"/>
      <c r="D767" s="62"/>
      <c r="E767" s="62"/>
      <c r="F767" s="62"/>
      <c r="G767" s="62"/>
      <c r="H767" s="62"/>
    </row>
    <row r="768" spans="1:8" s="94" customFormat="1">
      <c r="A768" s="93"/>
      <c r="B768" s="61"/>
      <c r="C768" s="62"/>
      <c r="D768" s="62"/>
      <c r="E768" s="62"/>
      <c r="F768" s="62"/>
      <c r="G768" s="62"/>
      <c r="H768" s="62"/>
    </row>
    <row r="769" spans="1:8" s="94" customFormat="1">
      <c r="A769" s="93"/>
      <c r="B769" s="61"/>
      <c r="C769" s="62"/>
      <c r="D769" s="62"/>
      <c r="E769" s="62"/>
      <c r="F769" s="62"/>
      <c r="G769" s="62"/>
      <c r="H769" s="62"/>
    </row>
    <row r="770" spans="1:8" s="94" customFormat="1">
      <c r="A770" s="93"/>
      <c r="B770" s="61"/>
      <c r="C770" s="62"/>
      <c r="D770" s="62"/>
      <c r="E770" s="62"/>
      <c r="F770" s="62"/>
      <c r="G770" s="62"/>
      <c r="H770" s="62"/>
    </row>
    <row r="771" spans="1:8" s="94" customFormat="1">
      <c r="A771" s="93"/>
      <c r="B771" s="61"/>
      <c r="C771" s="62"/>
      <c r="D771" s="62"/>
      <c r="E771" s="62"/>
      <c r="F771" s="62"/>
      <c r="G771" s="62"/>
      <c r="H771" s="62"/>
    </row>
    <row r="772" spans="1:8" s="94" customFormat="1">
      <c r="A772" s="93"/>
      <c r="B772" s="61"/>
      <c r="C772" s="62"/>
      <c r="D772" s="62"/>
      <c r="E772" s="62"/>
      <c r="F772" s="62"/>
      <c r="G772" s="62"/>
      <c r="H772" s="62"/>
    </row>
    <row r="773" spans="1:8" s="94" customFormat="1">
      <c r="A773" s="93"/>
      <c r="B773" s="61"/>
      <c r="C773" s="62"/>
      <c r="D773" s="62"/>
      <c r="E773" s="62"/>
      <c r="F773" s="62"/>
      <c r="G773" s="62"/>
      <c r="H773" s="62"/>
    </row>
    <row r="774" spans="1:8" s="94" customFormat="1">
      <c r="A774" s="93"/>
      <c r="B774" s="61"/>
      <c r="C774" s="62"/>
      <c r="D774" s="62"/>
      <c r="E774" s="62"/>
      <c r="F774" s="62"/>
      <c r="G774" s="62"/>
      <c r="H774" s="62"/>
    </row>
    <row r="775" spans="1:8" s="94" customFormat="1">
      <c r="A775" s="93"/>
      <c r="B775" s="61"/>
      <c r="C775" s="62"/>
      <c r="D775" s="62"/>
      <c r="E775" s="62"/>
      <c r="F775" s="62"/>
      <c r="G775" s="62"/>
      <c r="H775" s="62"/>
    </row>
    <row r="776" spans="1:8" s="94" customFormat="1">
      <c r="A776" s="93"/>
      <c r="B776" s="61"/>
      <c r="C776" s="62"/>
      <c r="D776" s="62"/>
      <c r="E776" s="62"/>
      <c r="F776" s="62"/>
      <c r="G776" s="62"/>
      <c r="H776" s="62"/>
    </row>
    <row r="777" spans="1:8" s="94" customFormat="1">
      <c r="A777" s="93"/>
      <c r="B777" s="61"/>
      <c r="C777" s="62"/>
      <c r="D777" s="62"/>
      <c r="E777" s="62"/>
      <c r="F777" s="62"/>
      <c r="G777" s="62"/>
      <c r="H777" s="62"/>
    </row>
    <row r="778" spans="1:8" s="94" customFormat="1">
      <c r="A778" s="93"/>
      <c r="B778" s="61"/>
      <c r="C778" s="62"/>
      <c r="D778" s="62"/>
      <c r="E778" s="62"/>
      <c r="F778" s="62"/>
      <c r="G778" s="62"/>
      <c r="H778" s="62"/>
    </row>
    <row r="779" spans="1:8" s="94" customFormat="1">
      <c r="A779" s="93"/>
      <c r="B779" s="61"/>
      <c r="C779" s="62"/>
      <c r="D779" s="62"/>
      <c r="E779" s="62"/>
      <c r="F779" s="62"/>
      <c r="G779" s="62"/>
      <c r="H779" s="62"/>
    </row>
    <row r="780" spans="1:8" s="94" customFormat="1">
      <c r="A780" s="93"/>
      <c r="B780" s="61"/>
      <c r="C780" s="62"/>
      <c r="D780" s="62"/>
      <c r="E780" s="62"/>
      <c r="F780" s="62"/>
      <c r="G780" s="62"/>
      <c r="H780" s="62"/>
    </row>
    <row r="781" spans="1:8" s="94" customFormat="1">
      <c r="A781" s="93"/>
      <c r="B781" s="61"/>
      <c r="C781" s="62"/>
      <c r="D781" s="62"/>
      <c r="E781" s="62"/>
      <c r="F781" s="62"/>
      <c r="G781" s="62"/>
      <c r="H781" s="62"/>
    </row>
    <row r="782" spans="1:8" s="94" customFormat="1">
      <c r="A782" s="93"/>
      <c r="B782" s="61"/>
      <c r="C782" s="62"/>
      <c r="D782" s="62"/>
      <c r="E782" s="62"/>
      <c r="F782" s="62"/>
      <c r="G782" s="62"/>
      <c r="H782" s="62"/>
    </row>
    <row r="783" spans="1:8" s="94" customFormat="1">
      <c r="A783" s="93"/>
      <c r="B783" s="61"/>
      <c r="C783" s="62"/>
      <c r="D783" s="62"/>
      <c r="E783" s="62"/>
      <c r="F783" s="62"/>
      <c r="G783" s="62"/>
      <c r="H783" s="62"/>
    </row>
    <row r="784" spans="1:8" s="94" customFormat="1">
      <c r="A784" s="93"/>
      <c r="B784" s="61"/>
      <c r="C784" s="62"/>
      <c r="D784" s="62"/>
      <c r="E784" s="62"/>
      <c r="F784" s="62"/>
      <c r="G784" s="62"/>
      <c r="H784" s="62"/>
    </row>
    <row r="785" spans="1:8" s="94" customFormat="1">
      <c r="A785" s="93"/>
      <c r="B785" s="61"/>
      <c r="C785" s="62"/>
      <c r="D785" s="62"/>
      <c r="E785" s="62"/>
      <c r="F785" s="62"/>
      <c r="G785" s="62"/>
      <c r="H785" s="62"/>
    </row>
    <row r="786" spans="1:8" s="94" customFormat="1">
      <c r="A786" s="93"/>
      <c r="B786" s="61"/>
      <c r="C786" s="62"/>
      <c r="D786" s="62"/>
      <c r="E786" s="62"/>
      <c r="F786" s="62"/>
      <c r="G786" s="62"/>
      <c r="H786" s="62"/>
    </row>
    <row r="787" spans="1:8" s="94" customFormat="1">
      <c r="A787" s="93"/>
      <c r="B787" s="61"/>
      <c r="C787" s="62"/>
      <c r="D787" s="62"/>
      <c r="E787" s="62"/>
      <c r="F787" s="62"/>
      <c r="G787" s="62"/>
      <c r="H787" s="62"/>
    </row>
    <row r="788" spans="1:8" s="94" customFormat="1">
      <c r="A788" s="93"/>
      <c r="B788" s="61"/>
      <c r="C788" s="62"/>
      <c r="D788" s="62"/>
      <c r="E788" s="62"/>
      <c r="F788" s="62"/>
      <c r="G788" s="62"/>
      <c r="H788" s="62"/>
    </row>
    <row r="789" spans="1:8" s="94" customFormat="1">
      <c r="A789" s="93"/>
      <c r="B789" s="61"/>
      <c r="C789" s="62"/>
      <c r="D789" s="62"/>
      <c r="E789" s="62"/>
      <c r="F789" s="62"/>
      <c r="G789" s="62"/>
      <c r="H789" s="62"/>
    </row>
    <row r="790" spans="1:8" s="94" customFormat="1">
      <c r="A790" s="93"/>
      <c r="B790" s="61"/>
      <c r="C790" s="62"/>
      <c r="D790" s="62"/>
      <c r="E790" s="62"/>
      <c r="F790" s="62"/>
      <c r="G790" s="62"/>
      <c r="H790" s="62"/>
    </row>
    <row r="791" spans="1:8" s="94" customFormat="1">
      <c r="A791" s="93"/>
      <c r="B791" s="61"/>
      <c r="C791" s="62"/>
      <c r="D791" s="62"/>
      <c r="E791" s="62"/>
      <c r="F791" s="62"/>
      <c r="G791" s="62"/>
      <c r="H791" s="62"/>
    </row>
    <row r="792" spans="1:8" s="94" customFormat="1">
      <c r="A792" s="93"/>
      <c r="B792" s="61"/>
      <c r="C792" s="62"/>
      <c r="D792" s="62"/>
      <c r="E792" s="62"/>
      <c r="F792" s="62"/>
      <c r="G792" s="62"/>
      <c r="H792" s="62"/>
    </row>
    <row r="793" spans="1:8" s="94" customFormat="1">
      <c r="A793" s="93"/>
      <c r="B793" s="61"/>
      <c r="C793" s="62"/>
      <c r="D793" s="62"/>
      <c r="E793" s="62"/>
      <c r="F793" s="62"/>
      <c r="G793" s="62"/>
      <c r="H793" s="62"/>
    </row>
    <row r="794" spans="1:8" s="94" customFormat="1">
      <c r="A794" s="93"/>
      <c r="B794" s="61"/>
      <c r="C794" s="62"/>
      <c r="D794" s="62"/>
      <c r="E794" s="62"/>
      <c r="F794" s="62"/>
      <c r="G794" s="62"/>
      <c r="H794" s="62"/>
    </row>
    <row r="795" spans="1:8" s="94" customFormat="1">
      <c r="A795" s="93"/>
      <c r="B795" s="61"/>
      <c r="C795" s="62"/>
      <c r="D795" s="62"/>
      <c r="E795" s="62"/>
      <c r="F795" s="62"/>
      <c r="G795" s="62"/>
      <c r="H795" s="62"/>
    </row>
    <row r="796" spans="1:8" s="94" customFormat="1">
      <c r="A796" s="93"/>
      <c r="B796" s="61"/>
      <c r="C796" s="62"/>
      <c r="D796" s="62"/>
      <c r="E796" s="62"/>
      <c r="F796" s="62"/>
      <c r="G796" s="62"/>
      <c r="H796" s="62"/>
    </row>
    <row r="797" spans="1:8" s="94" customFormat="1">
      <c r="A797" s="93"/>
      <c r="B797" s="61"/>
      <c r="C797" s="62"/>
      <c r="D797" s="62"/>
      <c r="E797" s="62"/>
      <c r="F797" s="62"/>
      <c r="G797" s="62"/>
      <c r="H797" s="62"/>
    </row>
    <row r="798" spans="1:8" s="94" customFormat="1">
      <c r="A798" s="93"/>
      <c r="B798" s="61"/>
      <c r="C798" s="62"/>
      <c r="D798" s="62"/>
      <c r="E798" s="62"/>
      <c r="F798" s="62"/>
      <c r="G798" s="62"/>
      <c r="H798" s="62"/>
    </row>
    <row r="799" spans="1:8" s="94" customFormat="1">
      <c r="A799" s="93"/>
      <c r="B799" s="61"/>
      <c r="C799" s="62"/>
      <c r="D799" s="62"/>
      <c r="E799" s="62"/>
      <c r="F799" s="62"/>
      <c r="G799" s="62"/>
      <c r="H799" s="62"/>
    </row>
    <row r="800" spans="1:8" s="94" customFormat="1">
      <c r="A800" s="93"/>
      <c r="B800" s="61"/>
      <c r="C800" s="62"/>
      <c r="D800" s="62"/>
      <c r="E800" s="62"/>
      <c r="F800" s="62"/>
      <c r="G800" s="62"/>
      <c r="H800" s="62"/>
    </row>
    <row r="801" spans="1:8" s="94" customFormat="1">
      <c r="A801" s="93"/>
      <c r="B801" s="61"/>
      <c r="C801" s="62"/>
      <c r="D801" s="62"/>
      <c r="E801" s="62"/>
      <c r="F801" s="62"/>
      <c r="G801" s="62"/>
      <c r="H801" s="62"/>
    </row>
    <row r="802" spans="1:8" s="94" customFormat="1">
      <c r="A802" s="93"/>
      <c r="B802" s="61"/>
      <c r="C802" s="62"/>
      <c r="D802" s="62"/>
      <c r="E802" s="62"/>
      <c r="F802" s="62"/>
      <c r="G802" s="62"/>
      <c r="H802" s="62"/>
    </row>
    <row r="803" spans="1:8" s="94" customFormat="1">
      <c r="A803" s="93"/>
      <c r="B803" s="61"/>
      <c r="C803" s="62"/>
      <c r="D803" s="62"/>
      <c r="E803" s="62"/>
      <c r="F803" s="62"/>
      <c r="G803" s="62"/>
      <c r="H803" s="62"/>
    </row>
    <row r="804" spans="1:8" s="94" customFormat="1">
      <c r="A804" s="93"/>
      <c r="B804" s="61"/>
      <c r="C804" s="62"/>
      <c r="D804" s="62"/>
      <c r="E804" s="62"/>
      <c r="F804" s="62"/>
      <c r="G804" s="62"/>
      <c r="H804" s="62"/>
    </row>
    <row r="805" spans="1:8" s="94" customFormat="1">
      <c r="A805" s="93"/>
      <c r="B805" s="61"/>
      <c r="C805" s="62"/>
      <c r="D805" s="62"/>
      <c r="E805" s="62"/>
      <c r="F805" s="62"/>
      <c r="G805" s="62"/>
      <c r="H805" s="62"/>
    </row>
    <row r="806" spans="1:8" s="94" customFormat="1">
      <c r="A806" s="93"/>
      <c r="B806" s="61"/>
      <c r="C806" s="62"/>
      <c r="D806" s="62"/>
      <c r="E806" s="62"/>
      <c r="F806" s="62"/>
      <c r="G806" s="62"/>
      <c r="H806" s="62"/>
    </row>
    <row r="807" spans="1:8" s="94" customFormat="1">
      <c r="A807" s="93"/>
      <c r="B807" s="61"/>
      <c r="C807" s="62"/>
      <c r="D807" s="62"/>
      <c r="E807" s="62"/>
      <c r="F807" s="62"/>
      <c r="G807" s="62"/>
      <c r="H807" s="62"/>
    </row>
    <row r="808" spans="1:8" s="94" customFormat="1">
      <c r="A808" s="93"/>
      <c r="B808" s="61"/>
      <c r="C808" s="62"/>
      <c r="D808" s="62"/>
      <c r="E808" s="62"/>
      <c r="F808" s="62"/>
      <c r="G808" s="62"/>
      <c r="H808" s="62"/>
    </row>
    <row r="809" spans="1:8" s="94" customFormat="1">
      <c r="A809" s="93"/>
      <c r="B809" s="61"/>
      <c r="C809" s="62"/>
      <c r="D809" s="62"/>
      <c r="E809" s="62"/>
      <c r="F809" s="62"/>
      <c r="G809" s="62"/>
      <c r="H809" s="62"/>
    </row>
    <row r="810" spans="1:8" s="94" customFormat="1">
      <c r="A810" s="93"/>
      <c r="B810" s="61"/>
      <c r="C810" s="62"/>
      <c r="D810" s="62"/>
      <c r="E810" s="62"/>
      <c r="F810" s="62"/>
      <c r="G810" s="62"/>
      <c r="H810" s="62"/>
    </row>
    <row r="811" spans="1:8" s="94" customFormat="1">
      <c r="A811" s="93"/>
      <c r="B811" s="61"/>
      <c r="C811" s="62"/>
      <c r="D811" s="62"/>
      <c r="E811" s="62"/>
      <c r="F811" s="62"/>
      <c r="G811" s="62"/>
      <c r="H811" s="62"/>
    </row>
    <row r="812" spans="1:8" s="94" customFormat="1">
      <c r="A812" s="93"/>
      <c r="B812" s="61"/>
      <c r="C812" s="62"/>
      <c r="D812" s="62"/>
      <c r="E812" s="62"/>
      <c r="F812" s="62"/>
      <c r="G812" s="62"/>
      <c r="H812" s="62"/>
    </row>
    <row r="813" spans="1:8" s="94" customFormat="1">
      <c r="A813" s="93"/>
      <c r="B813" s="61"/>
      <c r="C813" s="62"/>
      <c r="D813" s="62"/>
      <c r="E813" s="62"/>
      <c r="F813" s="62"/>
      <c r="G813" s="62"/>
      <c r="H813" s="62"/>
    </row>
    <row r="814" spans="1:8" s="94" customFormat="1">
      <c r="A814" s="93"/>
      <c r="B814" s="61"/>
      <c r="C814" s="62"/>
      <c r="D814" s="62"/>
      <c r="E814" s="62"/>
      <c r="F814" s="62"/>
      <c r="G814" s="62"/>
      <c r="H814" s="62"/>
    </row>
    <row r="815" spans="1:8" s="94" customFormat="1">
      <c r="A815" s="93"/>
      <c r="B815" s="61"/>
      <c r="C815" s="62"/>
      <c r="D815" s="62"/>
      <c r="E815" s="62"/>
      <c r="F815" s="62"/>
      <c r="G815" s="62"/>
      <c r="H815" s="62"/>
    </row>
    <row r="816" spans="1:8" s="94" customFormat="1">
      <c r="A816" s="93"/>
      <c r="B816" s="61"/>
      <c r="C816" s="62"/>
      <c r="D816" s="62"/>
      <c r="E816" s="62"/>
      <c r="F816" s="62"/>
      <c r="G816" s="62"/>
      <c r="H816" s="62"/>
    </row>
    <row r="817" spans="1:8" s="94" customFormat="1">
      <c r="A817" s="93"/>
      <c r="B817" s="61"/>
      <c r="C817" s="62"/>
      <c r="D817" s="62"/>
      <c r="E817" s="62"/>
      <c r="F817" s="62"/>
      <c r="G817" s="62"/>
      <c r="H817" s="62"/>
    </row>
    <row r="818" spans="1:8" s="94" customFormat="1">
      <c r="A818" s="93"/>
      <c r="B818" s="61"/>
      <c r="C818" s="62"/>
      <c r="D818" s="62"/>
      <c r="E818" s="62"/>
      <c r="F818" s="62"/>
      <c r="G818" s="62"/>
      <c r="H818" s="62"/>
    </row>
    <row r="819" spans="1:8" s="94" customFormat="1">
      <c r="A819" s="93"/>
      <c r="B819" s="61"/>
      <c r="C819" s="62"/>
      <c r="D819" s="62"/>
      <c r="E819" s="62"/>
      <c r="F819" s="62"/>
      <c r="G819" s="62"/>
      <c r="H819" s="62"/>
    </row>
    <row r="820" spans="1:8" s="94" customFormat="1">
      <c r="A820" s="93"/>
      <c r="B820" s="61"/>
      <c r="C820" s="62"/>
      <c r="D820" s="62"/>
      <c r="E820" s="62"/>
      <c r="F820" s="62"/>
      <c r="G820" s="62"/>
      <c r="H820" s="62"/>
    </row>
    <row r="821" spans="1:8" s="94" customFormat="1">
      <c r="A821" s="93"/>
      <c r="B821" s="61"/>
      <c r="C821" s="62"/>
      <c r="D821" s="62"/>
      <c r="E821" s="62"/>
      <c r="F821" s="62"/>
      <c r="G821" s="62"/>
      <c r="H821" s="62"/>
    </row>
    <row r="822" spans="1:8" s="94" customFormat="1">
      <c r="A822" s="93"/>
      <c r="B822" s="61"/>
      <c r="C822" s="62"/>
      <c r="D822" s="62"/>
      <c r="E822" s="62"/>
      <c r="F822" s="62"/>
      <c r="G822" s="62"/>
      <c r="H822" s="62"/>
    </row>
    <row r="823" spans="1:8" s="94" customFormat="1">
      <c r="A823" s="93"/>
      <c r="B823" s="61"/>
      <c r="C823" s="62"/>
      <c r="D823" s="62"/>
      <c r="E823" s="62"/>
      <c r="F823" s="62"/>
      <c r="G823" s="62"/>
      <c r="H823" s="62"/>
    </row>
    <row r="824" spans="1:8" s="94" customFormat="1">
      <c r="A824" s="93"/>
      <c r="B824" s="61"/>
      <c r="C824" s="62"/>
      <c r="D824" s="62"/>
      <c r="E824" s="62"/>
      <c r="F824" s="62"/>
      <c r="G824" s="62"/>
      <c r="H824" s="62"/>
    </row>
    <row r="825" spans="1:8" s="94" customFormat="1">
      <c r="A825" s="93"/>
      <c r="B825" s="61"/>
      <c r="C825" s="62"/>
      <c r="D825" s="62"/>
      <c r="E825" s="62"/>
      <c r="F825" s="62"/>
      <c r="G825" s="62"/>
      <c r="H825" s="62"/>
    </row>
    <row r="826" spans="1:8" s="94" customFormat="1">
      <c r="A826" s="93"/>
      <c r="B826" s="61"/>
      <c r="C826" s="62"/>
      <c r="D826" s="62"/>
      <c r="E826" s="62"/>
      <c r="F826" s="62"/>
      <c r="G826" s="62"/>
      <c r="H826" s="62"/>
    </row>
    <row r="827" spans="1:8" s="94" customFormat="1">
      <c r="A827" s="93"/>
      <c r="B827" s="61"/>
      <c r="C827" s="62"/>
      <c r="D827" s="62"/>
      <c r="E827" s="62"/>
      <c r="F827" s="62"/>
      <c r="G827" s="62"/>
      <c r="H827" s="62"/>
    </row>
    <row r="828" spans="1:8" s="94" customFormat="1">
      <c r="A828" s="93"/>
      <c r="B828" s="61"/>
      <c r="C828" s="62"/>
      <c r="D828" s="62"/>
      <c r="E828" s="62"/>
      <c r="F828" s="62"/>
      <c r="G828" s="62"/>
      <c r="H828" s="62"/>
    </row>
    <row r="829" spans="1:8" s="94" customFormat="1">
      <c r="A829" s="93"/>
      <c r="B829" s="61"/>
      <c r="C829" s="62"/>
      <c r="D829" s="62"/>
      <c r="E829" s="62"/>
      <c r="F829" s="62"/>
      <c r="G829" s="62"/>
      <c r="H829" s="62"/>
    </row>
    <row r="830" spans="1:8" s="94" customFormat="1">
      <c r="A830" s="93"/>
      <c r="B830" s="61"/>
      <c r="C830" s="62"/>
      <c r="D830" s="62"/>
      <c r="E830" s="62"/>
      <c r="F830" s="62"/>
      <c r="G830" s="62"/>
      <c r="H830" s="62"/>
    </row>
    <row r="831" spans="1:8" s="94" customFormat="1">
      <c r="A831" s="93"/>
      <c r="B831" s="61"/>
      <c r="C831" s="62"/>
      <c r="D831" s="62"/>
      <c r="E831" s="62"/>
      <c r="F831" s="62"/>
      <c r="G831" s="62"/>
      <c r="H831" s="62"/>
    </row>
    <row r="832" spans="1:8" s="94" customFormat="1">
      <c r="A832" s="93"/>
      <c r="B832" s="61"/>
      <c r="C832" s="62"/>
      <c r="D832" s="62"/>
      <c r="E832" s="62"/>
      <c r="F832" s="62"/>
      <c r="G832" s="62"/>
      <c r="H832" s="62"/>
    </row>
    <row r="833" spans="1:8" s="94" customFormat="1">
      <c r="A833" s="93"/>
      <c r="B833" s="61"/>
      <c r="C833" s="62"/>
      <c r="D833" s="62"/>
      <c r="E833" s="62"/>
      <c r="F833" s="62"/>
      <c r="G833" s="62"/>
      <c r="H833" s="62"/>
    </row>
    <row r="834" spans="1:8" s="94" customFormat="1">
      <c r="A834" s="93"/>
      <c r="B834" s="61"/>
      <c r="C834" s="62"/>
      <c r="D834" s="62"/>
      <c r="E834" s="62"/>
      <c r="F834" s="62"/>
      <c r="G834" s="62"/>
      <c r="H834" s="62"/>
    </row>
    <row r="835" spans="1:8" s="94" customFormat="1">
      <c r="A835" s="93"/>
      <c r="B835" s="61"/>
      <c r="C835" s="62"/>
      <c r="D835" s="62"/>
      <c r="E835" s="62"/>
      <c r="F835" s="62"/>
      <c r="G835" s="62"/>
      <c r="H835" s="62"/>
    </row>
    <row r="836" spans="1:8" s="94" customFormat="1">
      <c r="A836" s="93"/>
      <c r="B836" s="61"/>
      <c r="C836" s="62"/>
      <c r="D836" s="62"/>
      <c r="E836" s="62"/>
      <c r="F836" s="62"/>
      <c r="G836" s="62"/>
      <c r="H836" s="62"/>
    </row>
    <row r="837" spans="1:8" s="94" customFormat="1">
      <c r="A837" s="93"/>
      <c r="B837" s="61"/>
      <c r="C837" s="62"/>
      <c r="D837" s="62"/>
      <c r="E837" s="62"/>
      <c r="F837" s="62"/>
      <c r="G837" s="62"/>
      <c r="H837" s="62"/>
    </row>
    <row r="838" spans="1:8" s="94" customFormat="1">
      <c r="A838" s="93"/>
      <c r="B838" s="61"/>
      <c r="C838" s="62"/>
      <c r="D838" s="62"/>
      <c r="E838" s="62"/>
      <c r="F838" s="62"/>
      <c r="G838" s="62"/>
      <c r="H838" s="62"/>
    </row>
    <row r="839" spans="1:8" s="94" customFormat="1">
      <c r="A839" s="93"/>
      <c r="B839" s="61"/>
      <c r="C839" s="62"/>
      <c r="D839" s="62"/>
      <c r="E839" s="62"/>
      <c r="F839" s="62"/>
      <c r="G839" s="62"/>
      <c r="H839" s="62"/>
    </row>
    <row r="840" spans="1:8" s="94" customFormat="1">
      <c r="A840" s="93"/>
      <c r="B840" s="61"/>
      <c r="C840" s="62"/>
      <c r="D840" s="62"/>
      <c r="E840" s="62"/>
      <c r="F840" s="62"/>
      <c r="G840" s="62"/>
      <c r="H840" s="62"/>
    </row>
    <row r="841" spans="1:8" s="94" customFormat="1">
      <c r="A841" s="93"/>
      <c r="B841" s="61"/>
      <c r="C841" s="62"/>
      <c r="D841" s="62"/>
      <c r="E841" s="62"/>
      <c r="F841" s="62"/>
      <c r="G841" s="62"/>
      <c r="H841" s="62"/>
    </row>
    <row r="842" spans="1:8" s="94" customFormat="1">
      <c r="A842" s="93"/>
      <c r="B842" s="61"/>
      <c r="C842" s="62"/>
      <c r="D842" s="62"/>
      <c r="E842" s="62"/>
      <c r="F842" s="62"/>
      <c r="G842" s="62"/>
      <c r="H842" s="62"/>
    </row>
    <row r="843" spans="1:8" s="94" customFormat="1">
      <c r="A843" s="93"/>
      <c r="B843" s="61"/>
      <c r="C843" s="62"/>
      <c r="D843" s="62"/>
      <c r="E843" s="62"/>
      <c r="F843" s="62"/>
      <c r="G843" s="62"/>
      <c r="H843" s="62"/>
    </row>
    <row r="844" spans="1:8" s="94" customFormat="1">
      <c r="A844" s="93"/>
      <c r="B844" s="61"/>
      <c r="C844" s="62"/>
      <c r="D844" s="62"/>
      <c r="E844" s="62"/>
      <c r="F844" s="62"/>
      <c r="G844" s="62"/>
      <c r="H844" s="62"/>
    </row>
    <row r="845" spans="1:8" s="94" customFormat="1">
      <c r="A845" s="93"/>
      <c r="B845" s="61"/>
      <c r="C845" s="62"/>
      <c r="D845" s="62"/>
      <c r="E845" s="62"/>
      <c r="F845" s="62"/>
      <c r="G845" s="62"/>
      <c r="H845" s="62"/>
    </row>
    <row r="846" spans="1:8" s="94" customFormat="1">
      <c r="A846" s="93"/>
      <c r="B846" s="61"/>
      <c r="C846" s="62"/>
      <c r="D846" s="62"/>
      <c r="E846" s="62"/>
      <c r="F846" s="62"/>
      <c r="G846" s="62"/>
      <c r="H846" s="62"/>
    </row>
    <row r="847" spans="1:8" s="94" customFormat="1">
      <c r="A847" s="93"/>
      <c r="B847" s="61"/>
      <c r="C847" s="62"/>
      <c r="D847" s="62"/>
      <c r="E847" s="62"/>
      <c r="F847" s="62"/>
      <c r="G847" s="62"/>
      <c r="H847" s="62"/>
    </row>
    <row r="848" spans="1:8" s="94" customFormat="1">
      <c r="A848" s="93"/>
      <c r="B848" s="61"/>
      <c r="C848" s="62"/>
      <c r="D848" s="62"/>
      <c r="E848" s="62"/>
      <c r="F848" s="62"/>
      <c r="G848" s="62"/>
      <c r="H848" s="62"/>
    </row>
    <row r="849" spans="1:8" s="94" customFormat="1">
      <c r="A849" s="93"/>
      <c r="B849" s="61"/>
      <c r="C849" s="62"/>
      <c r="D849" s="62"/>
      <c r="E849" s="62"/>
      <c r="F849" s="62"/>
      <c r="G849" s="62"/>
      <c r="H849" s="62"/>
    </row>
    <row r="850" spans="1:8" s="94" customFormat="1">
      <c r="A850" s="93"/>
      <c r="B850" s="61"/>
      <c r="C850" s="62"/>
      <c r="D850" s="62"/>
      <c r="E850" s="62"/>
      <c r="F850" s="62"/>
      <c r="G850" s="62"/>
      <c r="H850" s="62"/>
    </row>
    <row r="851" spans="1:8" s="94" customFormat="1">
      <c r="A851" s="93"/>
      <c r="B851" s="61"/>
      <c r="C851" s="62"/>
      <c r="D851" s="62"/>
      <c r="E851" s="62"/>
      <c r="F851" s="62"/>
      <c r="G851" s="62"/>
      <c r="H851" s="62"/>
    </row>
    <row r="852" spans="1:8" s="94" customFormat="1">
      <c r="A852" s="93"/>
      <c r="B852" s="61"/>
      <c r="C852" s="62"/>
      <c r="D852" s="62"/>
      <c r="E852" s="62"/>
      <c r="F852" s="62"/>
      <c r="G852" s="62"/>
      <c r="H852" s="62"/>
    </row>
    <row r="853" spans="1:8" s="94" customFormat="1">
      <c r="A853" s="93"/>
      <c r="B853" s="61"/>
      <c r="C853" s="62"/>
      <c r="D853" s="62"/>
      <c r="E853" s="62"/>
      <c r="F853" s="62"/>
      <c r="G853" s="62"/>
      <c r="H853" s="62"/>
    </row>
    <row r="854" spans="1:8" s="94" customFormat="1">
      <c r="A854" s="93"/>
      <c r="B854" s="61"/>
      <c r="C854" s="62"/>
      <c r="D854" s="62"/>
      <c r="E854" s="62"/>
      <c r="F854" s="62"/>
      <c r="G854" s="62"/>
      <c r="H854" s="62"/>
    </row>
    <row r="855" spans="1:8" s="94" customFormat="1">
      <c r="A855" s="93"/>
      <c r="B855" s="61"/>
      <c r="C855" s="62"/>
      <c r="D855" s="62"/>
      <c r="E855" s="62"/>
      <c r="F855" s="62"/>
      <c r="G855" s="62"/>
      <c r="H855" s="62"/>
    </row>
    <row r="856" spans="1:8" s="94" customFormat="1">
      <c r="A856" s="93"/>
      <c r="B856" s="61"/>
      <c r="C856" s="62"/>
      <c r="D856" s="62"/>
      <c r="E856" s="62"/>
      <c r="F856" s="62"/>
      <c r="G856" s="62"/>
      <c r="H856" s="62"/>
    </row>
    <row r="857" spans="1:8" s="94" customFormat="1">
      <c r="A857" s="93"/>
      <c r="B857" s="61"/>
      <c r="C857" s="62"/>
      <c r="D857" s="62"/>
      <c r="E857" s="62"/>
      <c r="F857" s="62"/>
      <c r="G857" s="62"/>
      <c r="H857" s="62"/>
    </row>
    <row r="858" spans="1:8" s="94" customFormat="1">
      <c r="A858" s="93"/>
      <c r="B858" s="61"/>
      <c r="C858" s="62"/>
      <c r="D858" s="62"/>
      <c r="E858" s="62"/>
      <c r="F858" s="62"/>
      <c r="G858" s="62"/>
      <c r="H858" s="62"/>
    </row>
    <row r="859" spans="1:8" s="94" customFormat="1">
      <c r="A859" s="93"/>
      <c r="B859" s="61"/>
      <c r="C859" s="62"/>
      <c r="D859" s="62"/>
      <c r="E859" s="62"/>
      <c r="F859" s="62"/>
      <c r="G859" s="62"/>
      <c r="H859" s="62"/>
    </row>
    <row r="860" spans="1:8" s="94" customFormat="1">
      <c r="A860" s="93"/>
      <c r="B860" s="61"/>
      <c r="C860" s="62"/>
      <c r="D860" s="62"/>
      <c r="E860" s="62"/>
      <c r="F860" s="62"/>
      <c r="G860" s="62"/>
      <c r="H860" s="62"/>
    </row>
    <row r="861" spans="1:8" s="94" customFormat="1">
      <c r="A861" s="93"/>
      <c r="B861" s="61"/>
      <c r="C861" s="62"/>
      <c r="D861" s="62"/>
      <c r="E861" s="62"/>
      <c r="F861" s="62"/>
      <c r="G861" s="62"/>
      <c r="H861" s="62"/>
    </row>
    <row r="862" spans="1:8" s="94" customFormat="1">
      <c r="A862" s="93"/>
      <c r="B862" s="61"/>
      <c r="C862" s="62"/>
      <c r="D862" s="62"/>
      <c r="E862" s="62"/>
      <c r="F862" s="62"/>
      <c r="G862" s="62"/>
      <c r="H862" s="62"/>
    </row>
    <row r="863" spans="1:8" s="94" customFormat="1">
      <c r="A863" s="93"/>
      <c r="B863" s="61"/>
      <c r="C863" s="62"/>
      <c r="D863" s="62"/>
      <c r="E863" s="62"/>
      <c r="F863" s="62"/>
      <c r="G863" s="62"/>
      <c r="H863" s="62"/>
    </row>
    <row r="864" spans="1:8" s="94" customFormat="1">
      <c r="A864" s="93"/>
      <c r="B864" s="61"/>
      <c r="C864" s="62"/>
      <c r="D864" s="62"/>
      <c r="E864" s="62"/>
      <c r="F864" s="62"/>
      <c r="G864" s="62"/>
      <c r="H864" s="62"/>
    </row>
    <row r="865" spans="1:8" s="94" customFormat="1">
      <c r="A865" s="93"/>
      <c r="B865" s="61"/>
      <c r="C865" s="62"/>
      <c r="D865" s="62"/>
      <c r="E865" s="62"/>
      <c r="F865" s="62"/>
      <c r="G865" s="62"/>
      <c r="H865" s="62"/>
    </row>
    <row r="866" spans="1:8" s="94" customFormat="1">
      <c r="A866" s="93"/>
      <c r="B866" s="61"/>
      <c r="C866" s="62"/>
      <c r="D866" s="62"/>
      <c r="E866" s="62"/>
      <c r="F866" s="62"/>
      <c r="G866" s="62"/>
      <c r="H866" s="62"/>
    </row>
    <row r="867" spans="1:8" s="94" customFormat="1">
      <c r="A867" s="93"/>
      <c r="B867" s="61"/>
      <c r="C867" s="62"/>
      <c r="D867" s="62"/>
      <c r="E867" s="62"/>
      <c r="F867" s="62"/>
      <c r="G867" s="62"/>
      <c r="H867" s="62"/>
    </row>
    <row r="868" spans="1:8" s="94" customFormat="1">
      <c r="A868" s="93"/>
      <c r="B868" s="61"/>
      <c r="C868" s="62"/>
      <c r="D868" s="62"/>
      <c r="E868" s="62"/>
      <c r="F868" s="62"/>
      <c r="G868" s="62"/>
      <c r="H868" s="62"/>
    </row>
    <row r="869" spans="1:8" s="94" customFormat="1">
      <c r="A869" s="93"/>
      <c r="B869" s="61"/>
      <c r="C869" s="62"/>
      <c r="D869" s="62"/>
      <c r="E869" s="62"/>
      <c r="F869" s="62"/>
      <c r="G869" s="62"/>
      <c r="H869" s="62"/>
    </row>
    <row r="870" spans="1:8" s="94" customFormat="1">
      <c r="A870" s="93"/>
      <c r="B870" s="61"/>
      <c r="C870" s="62"/>
      <c r="D870" s="62"/>
      <c r="E870" s="62"/>
      <c r="F870" s="62"/>
      <c r="G870" s="62"/>
      <c r="H870" s="62"/>
    </row>
    <row r="871" spans="1:8" s="94" customFormat="1">
      <c r="A871" s="93"/>
      <c r="B871" s="61"/>
      <c r="C871" s="62"/>
      <c r="D871" s="62"/>
      <c r="E871" s="62"/>
      <c r="F871" s="62"/>
      <c r="G871" s="62"/>
      <c r="H871" s="62"/>
    </row>
    <row r="872" spans="1:8" s="94" customFormat="1">
      <c r="A872" s="93"/>
      <c r="B872" s="61"/>
      <c r="C872" s="62"/>
      <c r="D872" s="62"/>
      <c r="E872" s="62"/>
      <c r="F872" s="62"/>
      <c r="G872" s="62"/>
      <c r="H872" s="62"/>
    </row>
    <row r="873" spans="1:8" s="94" customFormat="1">
      <c r="A873" s="93"/>
      <c r="B873" s="61"/>
      <c r="C873" s="62"/>
      <c r="D873" s="62"/>
      <c r="E873" s="62"/>
      <c r="F873" s="62"/>
      <c r="G873" s="62"/>
      <c r="H873" s="62"/>
    </row>
    <row r="874" spans="1:8" s="94" customFormat="1">
      <c r="A874" s="93"/>
      <c r="B874" s="61"/>
      <c r="C874" s="62"/>
      <c r="D874" s="62"/>
      <c r="E874" s="62"/>
      <c r="F874" s="62"/>
      <c r="G874" s="62"/>
      <c r="H874" s="62"/>
    </row>
    <row r="875" spans="1:8" s="94" customFormat="1">
      <c r="A875" s="93"/>
      <c r="B875" s="61"/>
      <c r="C875" s="62"/>
      <c r="D875" s="62"/>
      <c r="E875" s="62"/>
      <c r="F875" s="62"/>
      <c r="G875" s="62"/>
      <c r="H875" s="62"/>
    </row>
    <row r="876" spans="1:8" s="94" customFormat="1">
      <c r="A876" s="93"/>
      <c r="B876" s="61"/>
      <c r="C876" s="62"/>
      <c r="D876" s="62"/>
      <c r="E876" s="62"/>
      <c r="F876" s="62"/>
      <c r="G876" s="62"/>
      <c r="H876" s="62"/>
    </row>
    <row r="877" spans="1:8" s="94" customFormat="1">
      <c r="A877" s="93"/>
      <c r="B877" s="61"/>
      <c r="C877" s="62"/>
      <c r="D877" s="62"/>
      <c r="E877" s="62"/>
      <c r="F877" s="62"/>
      <c r="G877" s="62"/>
      <c r="H877" s="62"/>
    </row>
    <row r="878" spans="1:8" s="94" customFormat="1">
      <c r="A878" s="93"/>
      <c r="B878" s="61"/>
      <c r="C878" s="62"/>
      <c r="D878" s="62"/>
      <c r="E878" s="62"/>
      <c r="F878" s="62"/>
      <c r="G878" s="62"/>
      <c r="H878" s="62"/>
    </row>
    <row r="879" spans="1:8" s="94" customFormat="1">
      <c r="A879" s="93"/>
      <c r="B879" s="61"/>
      <c r="C879" s="62"/>
      <c r="D879" s="62"/>
      <c r="E879" s="62"/>
      <c r="F879" s="62"/>
      <c r="G879" s="62"/>
      <c r="H879" s="62"/>
    </row>
    <row r="880" spans="1:8" s="94" customFormat="1">
      <c r="A880" s="93"/>
      <c r="B880" s="61"/>
      <c r="C880" s="62"/>
      <c r="D880" s="62"/>
      <c r="E880" s="62"/>
      <c r="F880" s="62"/>
      <c r="G880" s="62"/>
      <c r="H880" s="62"/>
    </row>
    <row r="881" spans="1:8" s="94" customFormat="1">
      <c r="A881" s="93"/>
      <c r="B881" s="61"/>
      <c r="C881" s="62"/>
      <c r="D881" s="62"/>
      <c r="E881" s="62"/>
      <c r="F881" s="62"/>
      <c r="G881" s="62"/>
      <c r="H881" s="62"/>
    </row>
    <row r="882" spans="1:8" s="94" customFormat="1">
      <c r="A882" s="93"/>
      <c r="B882" s="61"/>
      <c r="C882" s="62"/>
      <c r="D882" s="62"/>
      <c r="E882" s="62"/>
      <c r="F882" s="62"/>
      <c r="G882" s="62"/>
      <c r="H882" s="62"/>
    </row>
    <row r="883" spans="1:8" s="94" customFormat="1">
      <c r="A883" s="93"/>
      <c r="B883" s="61"/>
      <c r="C883" s="62"/>
      <c r="D883" s="62"/>
      <c r="E883" s="62"/>
      <c r="F883" s="62"/>
      <c r="G883" s="62"/>
      <c r="H883" s="62"/>
    </row>
    <row r="884" spans="1:8" s="94" customFormat="1">
      <c r="A884" s="93"/>
      <c r="B884" s="61"/>
      <c r="C884" s="62"/>
      <c r="D884" s="62"/>
      <c r="E884" s="62"/>
      <c r="F884" s="62"/>
      <c r="G884" s="62"/>
      <c r="H884" s="62"/>
    </row>
    <row r="885" spans="1:8" s="94" customFormat="1">
      <c r="A885" s="93"/>
      <c r="B885" s="61"/>
      <c r="C885" s="62"/>
      <c r="D885" s="62"/>
      <c r="E885" s="62"/>
      <c r="F885" s="62"/>
      <c r="G885" s="62"/>
      <c r="H885" s="62"/>
    </row>
    <row r="886" spans="1:8" s="94" customFormat="1">
      <c r="A886" s="93"/>
      <c r="B886" s="61"/>
      <c r="C886" s="62"/>
      <c r="D886" s="62"/>
      <c r="E886" s="62"/>
      <c r="F886" s="62"/>
      <c r="G886" s="62"/>
      <c r="H886" s="62"/>
    </row>
    <row r="887" spans="1:8" s="94" customFormat="1">
      <c r="A887" s="93"/>
      <c r="B887" s="61"/>
      <c r="C887" s="62"/>
      <c r="D887" s="62"/>
      <c r="E887" s="62"/>
      <c r="F887" s="62"/>
      <c r="G887" s="62"/>
      <c r="H887" s="62"/>
    </row>
    <row r="888" spans="1:8" s="94" customFormat="1">
      <c r="A888" s="93"/>
      <c r="B888" s="61"/>
      <c r="C888" s="62"/>
      <c r="D888" s="62"/>
      <c r="E888" s="62"/>
      <c r="F888" s="62"/>
      <c r="G888" s="62"/>
      <c r="H888" s="62"/>
    </row>
    <row r="889" spans="1:8" s="94" customFormat="1">
      <c r="A889" s="93"/>
      <c r="B889" s="61"/>
      <c r="C889" s="62"/>
      <c r="D889" s="62"/>
      <c r="E889" s="62"/>
      <c r="F889" s="62"/>
      <c r="G889" s="62"/>
      <c r="H889" s="62"/>
    </row>
    <row r="890" spans="1:8" s="94" customFormat="1">
      <c r="A890" s="93"/>
      <c r="B890" s="61"/>
      <c r="C890" s="62"/>
      <c r="D890" s="62"/>
      <c r="E890" s="62"/>
      <c r="F890" s="62"/>
      <c r="G890" s="62"/>
      <c r="H890" s="62"/>
    </row>
    <row r="891" spans="1:8" s="94" customFormat="1">
      <c r="A891" s="93"/>
      <c r="B891" s="61"/>
      <c r="C891" s="62"/>
      <c r="D891" s="62"/>
      <c r="E891" s="62"/>
      <c r="F891" s="62"/>
      <c r="G891" s="62"/>
      <c r="H891" s="62"/>
    </row>
    <row r="892" spans="1:8" s="94" customFormat="1">
      <c r="A892" s="93"/>
      <c r="B892" s="61"/>
      <c r="C892" s="62"/>
      <c r="D892" s="62"/>
      <c r="E892" s="62"/>
      <c r="F892" s="62"/>
      <c r="G892" s="62"/>
      <c r="H892" s="62"/>
    </row>
    <row r="893" spans="1:8" s="94" customFormat="1">
      <c r="A893" s="93"/>
      <c r="B893" s="61"/>
      <c r="C893" s="62"/>
      <c r="D893" s="62"/>
      <c r="E893" s="62"/>
      <c r="F893" s="62"/>
      <c r="G893" s="62"/>
      <c r="H893" s="62"/>
    </row>
    <row r="894" spans="1:8" s="94" customFormat="1">
      <c r="A894" s="93"/>
      <c r="B894" s="61"/>
      <c r="C894" s="62"/>
      <c r="D894" s="62"/>
      <c r="E894" s="62"/>
      <c r="F894" s="62"/>
      <c r="G894" s="62"/>
      <c r="H894" s="62"/>
    </row>
    <row r="895" spans="1:8" s="94" customFormat="1">
      <c r="A895" s="93"/>
      <c r="B895" s="61"/>
      <c r="C895" s="62"/>
      <c r="D895" s="62"/>
      <c r="E895" s="62"/>
      <c r="F895" s="62"/>
      <c r="G895" s="62"/>
      <c r="H895" s="62"/>
    </row>
    <row r="896" spans="1:8" s="94" customFormat="1">
      <c r="A896" s="93"/>
      <c r="B896" s="61"/>
      <c r="C896" s="62"/>
      <c r="D896" s="62"/>
      <c r="E896" s="62"/>
      <c r="F896" s="62"/>
      <c r="G896" s="62"/>
      <c r="H896" s="62"/>
    </row>
    <row r="897" spans="1:8" s="94" customFormat="1">
      <c r="A897" s="93"/>
      <c r="B897" s="61"/>
      <c r="C897" s="62"/>
      <c r="D897" s="62"/>
      <c r="E897" s="62"/>
      <c r="F897" s="62"/>
      <c r="G897" s="62"/>
      <c r="H897" s="62"/>
    </row>
    <row r="898" spans="1:8" s="94" customFormat="1">
      <c r="A898" s="93"/>
      <c r="B898" s="61"/>
      <c r="C898" s="62"/>
      <c r="D898" s="62"/>
      <c r="E898" s="62"/>
      <c r="F898" s="62"/>
      <c r="G898" s="62"/>
      <c r="H898" s="62"/>
    </row>
    <row r="899" spans="1:8" s="94" customFormat="1">
      <c r="A899" s="93"/>
      <c r="B899" s="61"/>
      <c r="C899" s="62"/>
      <c r="D899" s="62"/>
      <c r="E899" s="62"/>
      <c r="F899" s="62"/>
      <c r="G899" s="62"/>
      <c r="H899" s="62"/>
    </row>
    <row r="900" spans="1:8" s="94" customFormat="1">
      <c r="A900" s="93"/>
      <c r="B900" s="61"/>
      <c r="C900" s="62"/>
      <c r="D900" s="62"/>
      <c r="E900" s="62"/>
      <c r="F900" s="62"/>
      <c r="G900" s="62"/>
      <c r="H900" s="62"/>
    </row>
    <row r="901" spans="1:8" s="94" customFormat="1">
      <c r="A901" s="93"/>
      <c r="B901" s="61"/>
      <c r="C901" s="62"/>
      <c r="D901" s="62"/>
      <c r="E901" s="62"/>
      <c r="F901" s="62"/>
      <c r="G901" s="62"/>
      <c r="H901" s="62"/>
    </row>
    <row r="902" spans="1:8" s="94" customFormat="1">
      <c r="A902" s="93"/>
      <c r="B902" s="61"/>
      <c r="C902" s="62"/>
      <c r="D902" s="62"/>
      <c r="E902" s="62"/>
      <c r="F902" s="62"/>
      <c r="G902" s="62"/>
      <c r="H902" s="62"/>
    </row>
    <row r="903" spans="1:8" s="94" customFormat="1">
      <c r="A903" s="93"/>
      <c r="B903" s="61"/>
      <c r="C903" s="62"/>
      <c r="D903" s="62"/>
      <c r="E903" s="62"/>
      <c r="F903" s="62"/>
      <c r="G903" s="62"/>
      <c r="H903" s="62"/>
    </row>
    <row r="904" spans="1:8" s="94" customFormat="1">
      <c r="A904" s="93"/>
      <c r="B904" s="61"/>
      <c r="C904" s="62"/>
      <c r="D904" s="62"/>
      <c r="E904" s="62"/>
      <c r="F904" s="62"/>
      <c r="G904" s="62"/>
      <c r="H904" s="62"/>
    </row>
    <row r="905" spans="1:8" s="94" customFormat="1">
      <c r="A905" s="93"/>
      <c r="B905" s="61"/>
      <c r="C905" s="62"/>
      <c r="D905" s="62"/>
      <c r="E905" s="62"/>
      <c r="F905" s="62"/>
      <c r="G905" s="62"/>
      <c r="H905" s="62"/>
    </row>
    <row r="906" spans="1:8" s="94" customFormat="1">
      <c r="A906" s="93"/>
      <c r="B906" s="61"/>
      <c r="C906" s="62"/>
      <c r="D906" s="62"/>
      <c r="E906" s="62"/>
      <c r="F906" s="62"/>
      <c r="G906" s="62"/>
      <c r="H906" s="62"/>
    </row>
    <row r="907" spans="1:8" s="94" customFormat="1">
      <c r="A907" s="93"/>
      <c r="B907" s="61"/>
      <c r="C907" s="62"/>
      <c r="D907" s="62"/>
      <c r="E907" s="62"/>
      <c r="F907" s="62"/>
      <c r="G907" s="62"/>
      <c r="H907" s="62"/>
    </row>
    <row r="908" spans="1:8" s="94" customFormat="1">
      <c r="A908" s="93"/>
      <c r="B908" s="61"/>
      <c r="C908" s="62"/>
      <c r="D908" s="62"/>
      <c r="E908" s="62"/>
      <c r="F908" s="62"/>
      <c r="G908" s="62"/>
      <c r="H908" s="62"/>
    </row>
    <row r="909" spans="1:8" s="94" customFormat="1">
      <c r="A909" s="93"/>
      <c r="B909" s="61"/>
      <c r="C909" s="62"/>
      <c r="D909" s="62"/>
      <c r="E909" s="62"/>
      <c r="F909" s="62"/>
      <c r="G909" s="62"/>
      <c r="H909" s="62"/>
    </row>
    <row r="910" spans="1:8" s="94" customFormat="1">
      <c r="A910" s="93"/>
      <c r="B910" s="61"/>
      <c r="C910" s="62"/>
      <c r="D910" s="62"/>
      <c r="E910" s="62"/>
      <c r="F910" s="62"/>
      <c r="G910" s="62"/>
      <c r="H910" s="62"/>
    </row>
    <row r="911" spans="1:8" s="94" customFormat="1">
      <c r="A911" s="93"/>
      <c r="B911" s="61"/>
      <c r="C911" s="62"/>
      <c r="D911" s="62"/>
      <c r="E911" s="62"/>
      <c r="F911" s="62"/>
      <c r="G911" s="62"/>
      <c r="H911" s="62"/>
    </row>
    <row r="912" spans="1:8" s="94" customFormat="1">
      <c r="A912" s="93"/>
      <c r="B912" s="61"/>
      <c r="C912" s="62"/>
      <c r="D912" s="62"/>
      <c r="E912" s="62"/>
      <c r="F912" s="62"/>
      <c r="G912" s="62"/>
      <c r="H912" s="62"/>
    </row>
    <row r="913" spans="1:8" s="94" customFormat="1">
      <c r="A913" s="93"/>
      <c r="B913" s="61"/>
      <c r="C913" s="62"/>
      <c r="D913" s="62"/>
      <c r="E913" s="62"/>
      <c r="F913" s="62"/>
      <c r="G913" s="62"/>
      <c r="H913" s="62"/>
    </row>
    <row r="914" spans="1:8" s="94" customFormat="1">
      <c r="A914" s="93"/>
      <c r="B914" s="61"/>
      <c r="C914" s="62"/>
      <c r="D914" s="62"/>
      <c r="E914" s="62"/>
      <c r="F914" s="62"/>
      <c r="G914" s="62"/>
      <c r="H914" s="62"/>
    </row>
    <row r="915" spans="1:8" s="94" customFormat="1">
      <c r="A915" s="93"/>
      <c r="B915" s="61"/>
      <c r="C915" s="62"/>
      <c r="D915" s="62"/>
      <c r="E915" s="62"/>
      <c r="F915" s="62"/>
      <c r="G915" s="62"/>
      <c r="H915" s="62"/>
    </row>
    <row r="916" spans="1:8" s="94" customFormat="1">
      <c r="A916" s="93"/>
      <c r="B916" s="61"/>
      <c r="C916" s="62"/>
      <c r="D916" s="62"/>
      <c r="E916" s="62"/>
      <c r="F916" s="62"/>
      <c r="G916" s="62"/>
      <c r="H916" s="62"/>
    </row>
    <row r="917" spans="1:8" s="94" customFormat="1">
      <c r="A917" s="93"/>
      <c r="B917" s="61"/>
      <c r="C917" s="62"/>
      <c r="D917" s="62"/>
      <c r="E917" s="62"/>
      <c r="F917" s="62"/>
      <c r="G917" s="62"/>
      <c r="H917" s="62"/>
    </row>
    <row r="918" spans="1:8" s="94" customFormat="1">
      <c r="A918" s="93"/>
      <c r="B918" s="61"/>
      <c r="C918" s="62"/>
      <c r="D918" s="62"/>
      <c r="E918" s="62"/>
      <c r="F918" s="62"/>
      <c r="G918" s="62"/>
      <c r="H918" s="62"/>
    </row>
    <row r="919" spans="1:8" s="94" customFormat="1">
      <c r="A919" s="93"/>
      <c r="B919" s="61"/>
      <c r="C919" s="62"/>
      <c r="D919" s="62"/>
      <c r="E919" s="62"/>
      <c r="F919" s="62"/>
      <c r="G919" s="62"/>
      <c r="H919" s="62"/>
    </row>
    <row r="920" spans="1:8" s="94" customFormat="1">
      <c r="A920" s="93"/>
      <c r="B920" s="61"/>
      <c r="C920" s="62"/>
      <c r="D920" s="62"/>
      <c r="E920" s="62"/>
      <c r="F920" s="62"/>
      <c r="G920" s="62"/>
      <c r="H920" s="62"/>
    </row>
    <row r="921" spans="1:8" s="94" customFormat="1">
      <c r="A921" s="93"/>
      <c r="B921" s="61"/>
      <c r="C921" s="62"/>
      <c r="D921" s="62"/>
      <c r="E921" s="62"/>
      <c r="F921" s="62"/>
      <c r="G921" s="62"/>
      <c r="H921" s="62"/>
    </row>
    <row r="922" spans="1:8" s="94" customFormat="1">
      <c r="A922" s="93"/>
      <c r="B922" s="61"/>
      <c r="C922" s="62"/>
      <c r="D922" s="62"/>
      <c r="E922" s="62"/>
      <c r="F922" s="62"/>
      <c r="G922" s="62"/>
      <c r="H922" s="62"/>
    </row>
    <row r="923" spans="1:8" s="94" customFormat="1">
      <c r="A923" s="93"/>
      <c r="B923" s="61"/>
      <c r="C923" s="62"/>
      <c r="D923" s="62"/>
      <c r="E923" s="62"/>
      <c r="F923" s="62"/>
      <c r="G923" s="62"/>
      <c r="H923" s="62"/>
    </row>
    <row r="924" spans="1:8" s="94" customFormat="1">
      <c r="A924" s="93"/>
      <c r="B924" s="61"/>
      <c r="C924" s="62"/>
      <c r="D924" s="62"/>
      <c r="E924" s="62"/>
      <c r="F924" s="62"/>
      <c r="G924" s="62"/>
      <c r="H924" s="62"/>
    </row>
    <row r="925" spans="1:8" s="94" customFormat="1">
      <c r="A925" s="93"/>
      <c r="B925" s="61"/>
      <c r="C925" s="62"/>
      <c r="D925" s="62"/>
      <c r="E925" s="62"/>
      <c r="F925" s="62"/>
      <c r="G925" s="62"/>
      <c r="H925" s="62"/>
    </row>
    <row r="926" spans="1:8" s="94" customFormat="1">
      <c r="A926" s="93"/>
      <c r="B926" s="61"/>
      <c r="C926" s="62"/>
      <c r="D926" s="62"/>
      <c r="E926" s="62"/>
      <c r="F926" s="62"/>
      <c r="G926" s="62"/>
      <c r="H926" s="62"/>
    </row>
    <row r="927" spans="1:8" s="94" customFormat="1">
      <c r="A927" s="93"/>
      <c r="B927" s="61"/>
      <c r="C927" s="62"/>
      <c r="D927" s="62"/>
      <c r="E927" s="62"/>
      <c r="F927" s="62"/>
      <c r="G927" s="62"/>
      <c r="H927" s="62"/>
    </row>
    <row r="928" spans="1:8" s="94" customFormat="1">
      <c r="A928" s="93"/>
      <c r="B928" s="61"/>
      <c r="C928" s="62"/>
      <c r="D928" s="62"/>
      <c r="E928" s="62"/>
      <c r="F928" s="62"/>
      <c r="G928" s="62"/>
      <c r="H928" s="62"/>
    </row>
    <row r="929" spans="1:8" s="94" customFormat="1">
      <c r="A929" s="93"/>
      <c r="B929" s="61"/>
      <c r="C929" s="62"/>
      <c r="D929" s="62"/>
      <c r="E929" s="62"/>
      <c r="F929" s="62"/>
      <c r="G929" s="62"/>
      <c r="H929" s="62"/>
    </row>
    <row r="930" spans="1:8" s="94" customFormat="1">
      <c r="A930" s="93"/>
      <c r="B930" s="61"/>
      <c r="C930" s="62"/>
      <c r="D930" s="62"/>
      <c r="E930" s="62"/>
      <c r="F930" s="62"/>
      <c r="G930" s="62"/>
      <c r="H930" s="62"/>
    </row>
    <row r="931" spans="1:8" s="94" customFormat="1">
      <c r="A931" s="93"/>
      <c r="B931" s="61"/>
      <c r="C931" s="62"/>
      <c r="D931" s="62"/>
      <c r="E931" s="62"/>
      <c r="F931" s="62"/>
      <c r="G931" s="62"/>
      <c r="H931" s="62"/>
    </row>
    <row r="932" spans="1:8" s="94" customFormat="1">
      <c r="A932" s="93"/>
      <c r="B932" s="61"/>
      <c r="C932" s="62"/>
      <c r="D932" s="62"/>
      <c r="E932" s="62"/>
      <c r="F932" s="62"/>
      <c r="G932" s="62"/>
      <c r="H932" s="62"/>
    </row>
    <row r="933" spans="1:8" s="94" customFormat="1">
      <c r="A933" s="93"/>
      <c r="B933" s="61"/>
      <c r="C933" s="62"/>
      <c r="D933" s="62"/>
      <c r="E933" s="62"/>
      <c r="F933" s="62"/>
      <c r="G933" s="62"/>
      <c r="H933" s="62"/>
    </row>
    <row r="934" spans="1:8" s="94" customFormat="1">
      <c r="A934" s="93"/>
      <c r="B934" s="61"/>
      <c r="C934" s="62"/>
      <c r="D934" s="62"/>
      <c r="E934" s="62"/>
      <c r="F934" s="62"/>
      <c r="G934" s="62"/>
      <c r="H934" s="62"/>
    </row>
    <row r="935" spans="1:8" s="94" customFormat="1">
      <c r="A935" s="93"/>
      <c r="B935" s="61"/>
      <c r="C935" s="62"/>
      <c r="D935" s="62"/>
      <c r="E935" s="62"/>
      <c r="F935" s="62"/>
      <c r="G935" s="62"/>
      <c r="H935" s="62"/>
    </row>
    <row r="936" spans="1:8" s="94" customFormat="1">
      <c r="A936" s="93"/>
      <c r="B936" s="61"/>
      <c r="C936" s="62"/>
      <c r="D936" s="62"/>
      <c r="E936" s="62"/>
      <c r="F936" s="62"/>
      <c r="G936" s="62"/>
      <c r="H936" s="62"/>
    </row>
    <row r="937" spans="1:8" s="94" customFormat="1">
      <c r="A937" s="93"/>
      <c r="B937" s="61"/>
      <c r="C937" s="62"/>
      <c r="D937" s="62"/>
      <c r="E937" s="62"/>
      <c r="F937" s="62"/>
      <c r="G937" s="62"/>
      <c r="H937" s="62"/>
    </row>
    <row r="938" spans="1:8" s="94" customFormat="1">
      <c r="A938" s="93"/>
      <c r="B938" s="61"/>
      <c r="C938" s="62"/>
      <c r="D938" s="62"/>
      <c r="E938" s="62"/>
      <c r="F938" s="62"/>
      <c r="G938" s="62"/>
      <c r="H938" s="62"/>
    </row>
    <row r="939" spans="1:8" s="94" customFormat="1">
      <c r="A939" s="93"/>
      <c r="B939" s="61"/>
      <c r="C939" s="62"/>
      <c r="D939" s="62"/>
      <c r="E939" s="62"/>
      <c r="F939" s="62"/>
      <c r="G939" s="62"/>
      <c r="H939" s="62"/>
    </row>
    <row r="940" spans="1:8" s="94" customFormat="1">
      <c r="A940" s="93"/>
      <c r="B940" s="61"/>
      <c r="C940" s="62"/>
      <c r="D940" s="62"/>
      <c r="E940" s="62"/>
      <c r="F940" s="62"/>
      <c r="G940" s="62"/>
      <c r="H940" s="62"/>
    </row>
    <row r="941" spans="1:8" s="94" customFormat="1">
      <c r="A941" s="93"/>
      <c r="B941" s="61"/>
      <c r="C941" s="62"/>
      <c r="D941" s="62"/>
      <c r="E941" s="62"/>
      <c r="F941" s="62"/>
      <c r="G941" s="62"/>
      <c r="H941" s="62"/>
    </row>
    <row r="942" spans="1:8" s="94" customFormat="1">
      <c r="A942" s="93"/>
      <c r="B942" s="61"/>
      <c r="C942" s="62"/>
      <c r="D942" s="62"/>
      <c r="E942" s="62"/>
      <c r="F942" s="62"/>
      <c r="G942" s="62"/>
      <c r="H942" s="62"/>
    </row>
    <row r="943" spans="1:8" s="94" customFormat="1">
      <c r="A943" s="93"/>
      <c r="B943" s="61"/>
      <c r="C943" s="62"/>
      <c r="D943" s="62"/>
      <c r="E943" s="62"/>
      <c r="F943" s="62"/>
      <c r="G943" s="62"/>
      <c r="H943" s="62"/>
    </row>
    <row r="944" spans="1:8" s="94" customFormat="1">
      <c r="A944" s="93"/>
      <c r="B944" s="61"/>
      <c r="C944" s="62"/>
      <c r="D944" s="62"/>
      <c r="E944" s="62"/>
      <c r="F944" s="62"/>
      <c r="G944" s="62"/>
      <c r="H944" s="62"/>
    </row>
    <row r="945" spans="1:8" s="94" customFormat="1">
      <c r="A945" s="93"/>
      <c r="B945" s="61"/>
      <c r="C945" s="62"/>
      <c r="D945" s="62"/>
      <c r="E945" s="62"/>
      <c r="F945" s="62"/>
      <c r="G945" s="62"/>
      <c r="H945" s="62"/>
    </row>
    <row r="946" spans="1:8" s="94" customFormat="1">
      <c r="A946" s="93"/>
      <c r="B946" s="61"/>
      <c r="C946" s="62"/>
      <c r="D946" s="62"/>
      <c r="E946" s="62"/>
      <c r="F946" s="62"/>
      <c r="G946" s="62"/>
      <c r="H946" s="62"/>
    </row>
    <row r="947" spans="1:8" s="94" customFormat="1">
      <c r="A947" s="93"/>
      <c r="B947" s="61"/>
      <c r="C947" s="62"/>
      <c r="D947" s="62"/>
      <c r="E947" s="62"/>
      <c r="F947" s="62"/>
      <c r="G947" s="62"/>
      <c r="H947" s="62"/>
    </row>
    <row r="948" spans="1:8" s="94" customFormat="1">
      <c r="A948" s="93"/>
      <c r="B948" s="61"/>
      <c r="C948" s="62"/>
      <c r="D948" s="62"/>
      <c r="E948" s="62"/>
      <c r="F948" s="62"/>
      <c r="G948" s="62"/>
      <c r="H948" s="62"/>
    </row>
    <row r="949" spans="1:8" s="94" customFormat="1">
      <c r="A949" s="93"/>
      <c r="B949" s="61"/>
      <c r="C949" s="62"/>
      <c r="D949" s="62"/>
      <c r="E949" s="62"/>
      <c r="F949" s="62"/>
      <c r="G949" s="62"/>
      <c r="H949" s="62"/>
    </row>
    <row r="950" spans="1:8" s="94" customFormat="1">
      <c r="A950" s="93"/>
      <c r="B950" s="61"/>
      <c r="C950" s="62"/>
      <c r="D950" s="62"/>
      <c r="E950" s="62"/>
      <c r="F950" s="62"/>
      <c r="G950" s="62"/>
      <c r="H950" s="62"/>
    </row>
    <row r="951" spans="1:8" s="94" customFormat="1">
      <c r="A951" s="93"/>
      <c r="B951" s="61"/>
      <c r="C951" s="62"/>
      <c r="D951" s="62"/>
      <c r="E951" s="62"/>
      <c r="F951" s="62"/>
      <c r="G951" s="62"/>
      <c r="H951" s="62"/>
    </row>
    <row r="952" spans="1:8" s="94" customFormat="1">
      <c r="A952" s="93"/>
      <c r="B952" s="61"/>
      <c r="C952" s="62"/>
      <c r="D952" s="62"/>
      <c r="E952" s="62"/>
      <c r="F952" s="62"/>
      <c r="G952" s="62"/>
      <c r="H952" s="62"/>
    </row>
    <row r="953" spans="1:8" s="94" customFormat="1">
      <c r="A953" s="93"/>
      <c r="B953" s="61"/>
      <c r="C953" s="62"/>
      <c r="D953" s="62"/>
      <c r="E953" s="62"/>
      <c r="F953" s="62"/>
      <c r="G953" s="62"/>
      <c r="H953" s="62"/>
    </row>
    <row r="954" spans="1:8" s="94" customFormat="1">
      <c r="A954" s="93"/>
      <c r="B954" s="61"/>
      <c r="C954" s="62"/>
      <c r="D954" s="62"/>
      <c r="E954" s="62"/>
      <c r="F954" s="62"/>
      <c r="G954" s="62"/>
      <c r="H954" s="62"/>
    </row>
    <row r="955" spans="1:8" s="94" customFormat="1">
      <c r="A955" s="93"/>
      <c r="B955" s="61"/>
      <c r="C955" s="62"/>
      <c r="D955" s="62"/>
      <c r="E955" s="62"/>
      <c r="F955" s="62"/>
      <c r="G955" s="62"/>
      <c r="H955" s="62"/>
    </row>
    <row r="956" spans="1:8" s="94" customFormat="1">
      <c r="A956" s="93"/>
      <c r="B956" s="61"/>
      <c r="C956" s="62"/>
      <c r="D956" s="62"/>
      <c r="E956" s="62"/>
      <c r="F956" s="62"/>
      <c r="G956" s="62"/>
      <c r="H956" s="62"/>
    </row>
    <row r="957" spans="1:8" s="94" customFormat="1">
      <c r="A957" s="93"/>
      <c r="B957" s="61"/>
      <c r="C957" s="62"/>
      <c r="D957" s="62"/>
      <c r="E957" s="62"/>
      <c r="F957" s="62"/>
      <c r="G957" s="62"/>
      <c r="H957" s="62"/>
    </row>
    <row r="958" spans="1:8" s="94" customFormat="1">
      <c r="A958" s="93"/>
      <c r="B958" s="61"/>
      <c r="C958" s="62"/>
      <c r="D958" s="62"/>
      <c r="E958" s="62"/>
      <c r="F958" s="62"/>
      <c r="G958" s="62"/>
      <c r="H958" s="62"/>
    </row>
    <row r="959" spans="1:8" s="94" customFormat="1">
      <c r="A959" s="93"/>
      <c r="B959" s="61"/>
      <c r="C959" s="62"/>
      <c r="D959" s="62"/>
      <c r="E959" s="62"/>
      <c r="F959" s="62"/>
      <c r="G959" s="62"/>
      <c r="H959" s="62"/>
    </row>
    <row r="960" spans="1:8" s="94" customFormat="1">
      <c r="A960" s="93"/>
      <c r="B960" s="61"/>
      <c r="C960" s="62"/>
      <c r="D960" s="62"/>
      <c r="E960" s="62"/>
      <c r="F960" s="62"/>
      <c r="G960" s="62"/>
      <c r="H960" s="62"/>
    </row>
    <row r="961" spans="1:8" s="94" customFormat="1">
      <c r="A961" s="93"/>
      <c r="B961" s="61"/>
      <c r="C961" s="62"/>
      <c r="D961" s="62"/>
      <c r="E961" s="62"/>
      <c r="F961" s="62"/>
      <c r="G961" s="62"/>
      <c r="H961" s="62"/>
    </row>
    <row r="962" spans="1:8" s="94" customFormat="1">
      <c r="A962" s="93"/>
      <c r="B962" s="61"/>
      <c r="C962" s="62"/>
      <c r="D962" s="62"/>
      <c r="E962" s="62"/>
      <c r="F962" s="62"/>
      <c r="G962" s="62"/>
      <c r="H962" s="62"/>
    </row>
    <row r="963" spans="1:8" s="94" customFormat="1">
      <c r="A963" s="93"/>
      <c r="B963" s="61"/>
      <c r="C963" s="62"/>
      <c r="D963" s="62"/>
      <c r="E963" s="62"/>
      <c r="F963" s="62"/>
      <c r="G963" s="62"/>
      <c r="H963" s="62"/>
    </row>
    <row r="964" spans="1:8" s="94" customFormat="1">
      <c r="A964" s="93"/>
      <c r="B964" s="61"/>
      <c r="C964" s="62"/>
      <c r="D964" s="62"/>
      <c r="E964" s="62"/>
      <c r="F964" s="62"/>
      <c r="G964" s="62"/>
      <c r="H964" s="62"/>
    </row>
    <row r="965" spans="1:8" s="94" customFormat="1">
      <c r="A965" s="93"/>
      <c r="B965" s="61"/>
      <c r="C965" s="62"/>
      <c r="D965" s="62"/>
      <c r="E965" s="62"/>
      <c r="F965" s="62"/>
      <c r="G965" s="62"/>
      <c r="H965" s="62"/>
    </row>
    <row r="966" spans="1:8" s="94" customFormat="1">
      <c r="A966" s="93"/>
      <c r="B966" s="61"/>
      <c r="C966" s="62"/>
      <c r="D966" s="62"/>
      <c r="E966" s="62"/>
      <c r="F966" s="62"/>
      <c r="G966" s="62"/>
      <c r="H966" s="62"/>
    </row>
    <row r="967" spans="1:8" s="94" customFormat="1">
      <c r="A967" s="93"/>
      <c r="B967" s="61"/>
      <c r="C967" s="62"/>
      <c r="D967" s="62"/>
      <c r="E967" s="62"/>
      <c r="F967" s="62"/>
      <c r="G967" s="62"/>
      <c r="H967" s="62"/>
    </row>
    <row r="968" spans="1:8" s="94" customFormat="1">
      <c r="A968" s="93"/>
      <c r="B968" s="61"/>
      <c r="C968" s="62"/>
      <c r="D968" s="62"/>
      <c r="E968" s="62"/>
      <c r="F968" s="62"/>
      <c r="G968" s="62"/>
      <c r="H968" s="62"/>
    </row>
    <row r="969" spans="1:8" s="94" customFormat="1">
      <c r="A969" s="93"/>
      <c r="B969" s="61"/>
      <c r="C969" s="62"/>
      <c r="D969" s="62"/>
      <c r="E969" s="62"/>
      <c r="F969" s="62"/>
      <c r="G969" s="62"/>
      <c r="H969" s="62"/>
    </row>
    <row r="970" spans="1:8" s="94" customFormat="1">
      <c r="A970" s="93"/>
      <c r="B970" s="61"/>
      <c r="C970" s="62"/>
      <c r="D970" s="62"/>
      <c r="E970" s="62"/>
      <c r="F970" s="62"/>
      <c r="G970" s="62"/>
      <c r="H970" s="62"/>
    </row>
    <row r="971" spans="1:8" s="94" customFormat="1">
      <c r="A971" s="93"/>
      <c r="B971" s="61"/>
      <c r="C971" s="62"/>
      <c r="D971" s="62"/>
      <c r="E971" s="62"/>
      <c r="F971" s="62"/>
      <c r="G971" s="62"/>
      <c r="H971" s="62"/>
    </row>
    <row r="972" spans="1:8" s="94" customFormat="1">
      <c r="A972" s="93"/>
      <c r="B972" s="61"/>
      <c r="C972" s="62"/>
      <c r="D972" s="62"/>
      <c r="E972" s="62"/>
      <c r="F972" s="62"/>
      <c r="G972" s="62"/>
      <c r="H972" s="62"/>
    </row>
    <row r="973" spans="1:8" s="94" customFormat="1">
      <c r="A973" s="93"/>
      <c r="B973" s="61"/>
      <c r="C973" s="62"/>
      <c r="D973" s="62"/>
      <c r="E973" s="62"/>
      <c r="F973" s="62"/>
      <c r="G973" s="62"/>
      <c r="H973" s="62"/>
    </row>
    <row r="974" spans="1:8" s="94" customFormat="1">
      <c r="A974" s="93"/>
      <c r="B974" s="61"/>
      <c r="C974" s="62"/>
      <c r="D974" s="62"/>
      <c r="E974" s="62"/>
      <c r="F974" s="62"/>
      <c r="G974" s="62"/>
      <c r="H974" s="62"/>
    </row>
    <row r="975" spans="1:8" s="94" customFormat="1">
      <c r="A975" s="93"/>
      <c r="B975" s="61"/>
      <c r="C975" s="62"/>
      <c r="D975" s="62"/>
      <c r="E975" s="62"/>
      <c r="F975" s="62"/>
      <c r="G975" s="62"/>
      <c r="H975" s="62"/>
    </row>
    <row r="976" spans="1:8" s="94" customFormat="1">
      <c r="A976" s="93"/>
      <c r="B976" s="61"/>
      <c r="C976" s="62"/>
      <c r="D976" s="62"/>
      <c r="E976" s="62"/>
      <c r="F976" s="62"/>
      <c r="G976" s="62"/>
      <c r="H976" s="62"/>
    </row>
    <row r="977" spans="1:8" s="94" customFormat="1">
      <c r="A977" s="93"/>
      <c r="B977" s="61"/>
      <c r="C977" s="62"/>
      <c r="D977" s="62"/>
      <c r="E977" s="62"/>
      <c r="F977" s="62"/>
      <c r="G977" s="62"/>
      <c r="H977" s="62"/>
    </row>
    <row r="978" spans="1:8" s="94" customFormat="1">
      <c r="A978" s="93"/>
      <c r="B978" s="61"/>
      <c r="C978" s="62"/>
      <c r="D978" s="62"/>
      <c r="E978" s="62"/>
      <c r="F978" s="62"/>
      <c r="G978" s="62"/>
      <c r="H978" s="62"/>
    </row>
    <row r="979" spans="1:8" s="94" customFormat="1">
      <c r="A979" s="93"/>
      <c r="B979" s="61"/>
      <c r="C979" s="62"/>
      <c r="D979" s="62"/>
      <c r="E979" s="62"/>
      <c r="F979" s="62"/>
      <c r="G979" s="62"/>
      <c r="H979" s="62"/>
    </row>
    <row r="980" spans="1:8" s="94" customFormat="1">
      <c r="A980" s="93"/>
      <c r="B980" s="61"/>
      <c r="C980" s="62"/>
      <c r="D980" s="62"/>
      <c r="E980" s="62"/>
      <c r="F980" s="62"/>
      <c r="G980" s="62"/>
      <c r="H980" s="62"/>
    </row>
    <row r="981" spans="1:8" s="94" customFormat="1">
      <c r="A981" s="93"/>
      <c r="B981" s="61"/>
      <c r="C981" s="62"/>
      <c r="D981" s="62"/>
      <c r="E981" s="62"/>
      <c r="F981" s="62"/>
      <c r="G981" s="62"/>
      <c r="H981" s="62"/>
    </row>
    <row r="982" spans="1:8" s="94" customFormat="1">
      <c r="A982" s="93"/>
      <c r="B982" s="61"/>
      <c r="C982" s="62"/>
      <c r="D982" s="62"/>
      <c r="E982" s="62"/>
      <c r="F982" s="62"/>
      <c r="G982" s="62"/>
      <c r="H982" s="62"/>
    </row>
    <row r="983" spans="1:8" s="94" customFormat="1">
      <c r="A983" s="93"/>
      <c r="B983" s="61"/>
      <c r="C983" s="62"/>
      <c r="D983" s="62"/>
      <c r="E983" s="62"/>
      <c r="F983" s="62"/>
      <c r="G983" s="62"/>
      <c r="H983" s="62"/>
    </row>
    <row r="984" spans="1:8" s="94" customFormat="1">
      <c r="A984" s="93"/>
      <c r="B984" s="61"/>
      <c r="C984" s="62"/>
      <c r="D984" s="62"/>
      <c r="E984" s="62"/>
      <c r="F984" s="62"/>
      <c r="G984" s="62"/>
      <c r="H984" s="62"/>
    </row>
    <row r="985" spans="1:8" s="94" customFormat="1">
      <c r="A985" s="93"/>
      <c r="B985" s="61"/>
      <c r="C985" s="62"/>
      <c r="D985" s="62"/>
      <c r="E985" s="62"/>
      <c r="F985" s="62"/>
      <c r="G985" s="62"/>
      <c r="H985" s="62"/>
    </row>
    <row r="986" spans="1:8" s="94" customFormat="1">
      <c r="A986" s="93"/>
      <c r="B986" s="61"/>
      <c r="C986" s="62"/>
      <c r="D986" s="62"/>
      <c r="E986" s="62"/>
      <c r="F986" s="62"/>
      <c r="G986" s="62"/>
      <c r="H986" s="62"/>
    </row>
    <row r="987" spans="1:8" s="94" customFormat="1">
      <c r="A987" s="93"/>
      <c r="B987" s="61"/>
      <c r="C987" s="62"/>
      <c r="D987" s="62"/>
      <c r="E987" s="62"/>
      <c r="F987" s="62"/>
      <c r="G987" s="62"/>
      <c r="H987" s="62"/>
    </row>
    <row r="988" spans="1:8" s="94" customFormat="1">
      <c r="A988" s="93"/>
      <c r="B988" s="61"/>
      <c r="C988" s="62"/>
      <c r="D988" s="62"/>
      <c r="E988" s="62"/>
      <c r="F988" s="62"/>
      <c r="G988" s="62"/>
      <c r="H988" s="62"/>
    </row>
    <row r="989" spans="1:8" s="94" customFormat="1">
      <c r="A989" s="93"/>
      <c r="B989" s="61"/>
      <c r="C989" s="62"/>
      <c r="D989" s="62"/>
      <c r="E989" s="62"/>
      <c r="F989" s="62"/>
      <c r="G989" s="62"/>
      <c r="H989" s="62"/>
    </row>
    <row r="990" spans="1:8" s="94" customFormat="1">
      <c r="A990" s="93"/>
      <c r="B990" s="61"/>
      <c r="C990" s="62"/>
      <c r="D990" s="62"/>
      <c r="E990" s="62"/>
      <c r="F990" s="62"/>
      <c r="G990" s="62"/>
      <c r="H990" s="62"/>
    </row>
    <row r="991" spans="1:8" s="94" customFormat="1">
      <c r="A991" s="93"/>
      <c r="B991" s="61"/>
      <c r="C991" s="62"/>
      <c r="D991" s="62"/>
      <c r="E991" s="62"/>
      <c r="F991" s="62"/>
      <c r="G991" s="62"/>
      <c r="H991" s="62"/>
    </row>
    <row r="992" spans="1:8" s="94" customFormat="1">
      <c r="A992" s="93"/>
      <c r="B992" s="61"/>
      <c r="C992" s="62"/>
      <c r="D992" s="62"/>
      <c r="E992" s="62"/>
      <c r="F992" s="62"/>
      <c r="G992" s="62"/>
      <c r="H992" s="62"/>
    </row>
    <row r="993" spans="1:8" s="94" customFormat="1">
      <c r="A993" s="93"/>
      <c r="B993" s="61"/>
      <c r="C993" s="62"/>
      <c r="D993" s="62"/>
      <c r="E993" s="62"/>
      <c r="F993" s="62"/>
      <c r="G993" s="62"/>
      <c r="H993" s="62"/>
    </row>
    <row r="994" spans="1:8" s="94" customFormat="1">
      <c r="A994" s="93"/>
      <c r="B994" s="61"/>
      <c r="C994" s="62"/>
      <c r="D994" s="62"/>
      <c r="E994" s="62"/>
      <c r="F994" s="62"/>
      <c r="G994" s="62"/>
      <c r="H994" s="62"/>
    </row>
    <row r="995" spans="1:8" s="94" customFormat="1">
      <c r="A995" s="93"/>
      <c r="B995" s="61"/>
      <c r="C995" s="62"/>
      <c r="D995" s="62"/>
      <c r="E995" s="62"/>
      <c r="F995" s="62"/>
      <c r="G995" s="62"/>
      <c r="H995" s="62"/>
    </row>
    <row r="996" spans="1:8" s="94" customFormat="1">
      <c r="A996" s="93"/>
      <c r="B996" s="61"/>
      <c r="C996" s="62"/>
      <c r="D996" s="62"/>
      <c r="E996" s="62"/>
      <c r="F996" s="62"/>
      <c r="G996" s="62"/>
      <c r="H996" s="62"/>
    </row>
    <row r="997" spans="1:8" s="94" customFormat="1">
      <c r="A997" s="93"/>
      <c r="B997" s="61"/>
      <c r="C997" s="62"/>
      <c r="D997" s="62"/>
      <c r="E997" s="62"/>
      <c r="F997" s="62"/>
      <c r="G997" s="62"/>
      <c r="H997" s="62"/>
    </row>
    <row r="998" spans="1:8" s="94" customFormat="1">
      <c r="A998" s="93"/>
      <c r="B998" s="61"/>
      <c r="C998" s="62"/>
      <c r="D998" s="62"/>
      <c r="E998" s="62"/>
      <c r="F998" s="62"/>
      <c r="G998" s="62"/>
      <c r="H998" s="62"/>
    </row>
    <row r="999" spans="1:8" s="94" customFormat="1">
      <c r="A999" s="93"/>
      <c r="B999" s="61"/>
      <c r="C999" s="62"/>
      <c r="D999" s="62"/>
      <c r="E999" s="62"/>
      <c r="F999" s="62"/>
      <c r="G999" s="62"/>
      <c r="H999" s="62"/>
    </row>
    <row r="1000" spans="1:8" s="94" customFormat="1">
      <c r="A1000" s="93"/>
      <c r="B1000" s="61"/>
      <c r="C1000" s="62"/>
      <c r="D1000" s="62"/>
      <c r="E1000" s="62"/>
      <c r="F1000" s="62"/>
      <c r="G1000" s="62"/>
      <c r="H1000" s="62"/>
    </row>
    <row r="1001" spans="1:8" s="94" customFormat="1">
      <c r="A1001" s="93"/>
      <c r="B1001" s="61"/>
      <c r="C1001" s="62"/>
      <c r="D1001" s="62"/>
      <c r="E1001" s="62"/>
      <c r="F1001" s="62"/>
      <c r="G1001" s="62"/>
      <c r="H1001" s="62"/>
    </row>
    <row r="1002" spans="1:8" s="94" customFormat="1">
      <c r="A1002" s="93"/>
      <c r="B1002" s="61"/>
      <c r="C1002" s="62"/>
      <c r="D1002" s="62"/>
      <c r="E1002" s="62"/>
      <c r="F1002" s="62"/>
      <c r="G1002" s="62"/>
      <c r="H1002" s="62"/>
    </row>
    <row r="1003" spans="1:8" s="94" customFormat="1">
      <c r="A1003" s="93"/>
      <c r="B1003" s="61"/>
      <c r="C1003" s="62"/>
      <c r="D1003" s="62"/>
      <c r="E1003" s="62"/>
      <c r="F1003" s="62"/>
      <c r="G1003" s="62"/>
      <c r="H1003" s="62"/>
    </row>
    <row r="1004" spans="1:8" s="94" customFormat="1">
      <c r="A1004" s="93"/>
      <c r="B1004" s="61"/>
      <c r="C1004" s="62"/>
      <c r="D1004" s="62"/>
      <c r="E1004" s="62"/>
      <c r="F1004" s="62"/>
      <c r="G1004" s="62"/>
      <c r="H1004" s="62"/>
    </row>
    <row r="1005" spans="1:8" s="94" customFormat="1">
      <c r="A1005" s="93"/>
      <c r="B1005" s="61"/>
      <c r="C1005" s="62"/>
      <c r="D1005" s="62"/>
      <c r="E1005" s="62"/>
      <c r="F1005" s="62"/>
      <c r="G1005" s="62"/>
      <c r="H1005" s="62"/>
    </row>
    <row r="1006" spans="1:8" s="94" customFormat="1">
      <c r="A1006" s="93"/>
      <c r="B1006" s="61"/>
      <c r="C1006" s="62"/>
      <c r="D1006" s="62"/>
      <c r="E1006" s="62"/>
      <c r="F1006" s="62"/>
      <c r="G1006" s="62"/>
      <c r="H1006" s="62"/>
    </row>
    <row r="1007" spans="1:8" s="94" customFormat="1">
      <c r="A1007" s="93"/>
      <c r="B1007" s="61"/>
      <c r="C1007" s="62"/>
      <c r="D1007" s="62"/>
      <c r="E1007" s="62"/>
      <c r="F1007" s="62"/>
      <c r="G1007" s="62"/>
      <c r="H1007" s="62"/>
    </row>
    <row r="1008" spans="1:8" s="94" customFormat="1">
      <c r="A1008" s="93"/>
      <c r="B1008" s="61"/>
      <c r="C1008" s="62"/>
      <c r="D1008" s="62"/>
      <c r="E1008" s="62"/>
      <c r="F1008" s="62"/>
      <c r="G1008" s="62"/>
      <c r="H1008" s="62"/>
    </row>
    <row r="1009" spans="1:8" s="94" customFormat="1">
      <c r="A1009" s="93"/>
      <c r="B1009" s="61"/>
      <c r="C1009" s="62"/>
      <c r="D1009" s="62"/>
      <c r="E1009" s="62"/>
      <c r="F1009" s="62"/>
      <c r="G1009" s="62"/>
      <c r="H1009" s="62"/>
    </row>
    <row r="1010" spans="1:8" s="94" customFormat="1">
      <c r="A1010" s="93"/>
      <c r="B1010" s="61"/>
      <c r="C1010" s="62"/>
      <c r="D1010" s="62"/>
      <c r="E1010" s="62"/>
      <c r="F1010" s="62"/>
      <c r="G1010" s="62"/>
      <c r="H1010" s="62"/>
    </row>
    <row r="1011" spans="1:8" s="94" customFormat="1">
      <c r="A1011" s="93"/>
      <c r="B1011" s="61"/>
      <c r="C1011" s="62"/>
      <c r="D1011" s="62"/>
      <c r="E1011" s="62"/>
      <c r="F1011" s="62"/>
      <c r="G1011" s="62"/>
      <c r="H1011" s="62"/>
    </row>
    <row r="1012" spans="1:8" s="94" customFormat="1">
      <c r="A1012" s="93"/>
      <c r="B1012" s="61"/>
      <c r="C1012" s="62"/>
      <c r="D1012" s="62"/>
      <c r="E1012" s="62"/>
      <c r="F1012" s="62"/>
      <c r="G1012" s="62"/>
      <c r="H1012" s="62"/>
    </row>
    <row r="1013" spans="1:8" s="94" customFormat="1">
      <c r="A1013" s="93"/>
      <c r="B1013" s="61"/>
      <c r="C1013" s="62"/>
      <c r="D1013" s="62"/>
      <c r="E1013" s="62"/>
      <c r="F1013" s="62"/>
      <c r="G1013" s="62"/>
      <c r="H1013" s="62"/>
    </row>
    <row r="1014" spans="1:8" s="94" customFormat="1">
      <c r="A1014" s="93"/>
      <c r="B1014" s="61"/>
      <c r="C1014" s="62"/>
      <c r="D1014" s="62"/>
      <c r="E1014" s="62"/>
      <c r="F1014" s="62"/>
      <c r="G1014" s="62"/>
      <c r="H1014" s="62"/>
    </row>
    <row r="1015" spans="1:8" s="94" customFormat="1">
      <c r="A1015" s="93"/>
      <c r="B1015" s="61"/>
      <c r="C1015" s="62"/>
      <c r="D1015" s="62"/>
      <c r="E1015" s="62"/>
      <c r="F1015" s="62"/>
      <c r="G1015" s="62"/>
      <c r="H1015" s="62"/>
    </row>
    <row r="1016" spans="1:8" s="94" customFormat="1">
      <c r="A1016" s="93"/>
      <c r="B1016" s="61"/>
      <c r="C1016" s="62"/>
      <c r="D1016" s="62"/>
      <c r="E1016" s="62"/>
      <c r="F1016" s="62"/>
      <c r="G1016" s="62"/>
      <c r="H1016" s="62"/>
    </row>
    <row r="1017" spans="1:8" s="94" customFormat="1">
      <c r="A1017" s="93"/>
      <c r="B1017" s="61"/>
      <c r="C1017" s="62"/>
      <c r="D1017" s="62"/>
      <c r="E1017" s="62"/>
      <c r="F1017" s="62"/>
      <c r="G1017" s="62"/>
      <c r="H1017" s="62"/>
    </row>
    <row r="1018" spans="1:8" s="94" customFormat="1">
      <c r="A1018" s="93"/>
      <c r="B1018" s="61"/>
      <c r="C1018" s="62"/>
      <c r="D1018" s="62"/>
      <c r="E1018" s="62"/>
      <c r="F1018" s="62"/>
      <c r="G1018" s="62"/>
      <c r="H1018" s="62"/>
    </row>
    <row r="1019" spans="1:8" s="94" customFormat="1">
      <c r="A1019" s="93"/>
      <c r="B1019" s="61"/>
      <c r="C1019" s="62"/>
      <c r="D1019" s="62"/>
      <c r="E1019" s="62"/>
      <c r="F1019" s="62"/>
      <c r="G1019" s="62"/>
      <c r="H1019" s="62"/>
    </row>
    <row r="1020" spans="1:8" s="94" customFormat="1">
      <c r="A1020" s="93"/>
      <c r="B1020" s="61"/>
      <c r="C1020" s="62"/>
      <c r="D1020" s="62"/>
      <c r="E1020" s="62"/>
      <c r="F1020" s="62"/>
      <c r="G1020" s="62"/>
      <c r="H1020" s="62"/>
    </row>
    <row r="1021" spans="1:8" s="94" customFormat="1">
      <c r="A1021" s="93"/>
      <c r="B1021" s="61"/>
      <c r="C1021" s="62"/>
      <c r="D1021" s="62"/>
      <c r="E1021" s="62"/>
      <c r="F1021" s="62"/>
      <c r="G1021" s="62"/>
      <c r="H1021" s="62"/>
    </row>
    <row r="1022" spans="1:8" s="94" customFormat="1">
      <c r="A1022" s="93"/>
      <c r="B1022" s="61"/>
      <c r="C1022" s="62"/>
      <c r="D1022" s="62"/>
      <c r="E1022" s="62"/>
      <c r="F1022" s="62"/>
      <c r="G1022" s="62"/>
      <c r="H1022" s="62"/>
    </row>
    <row r="1023" spans="1:8" s="94" customFormat="1">
      <c r="A1023" s="93"/>
      <c r="B1023" s="61"/>
      <c r="C1023" s="62"/>
      <c r="D1023" s="62"/>
      <c r="E1023" s="62"/>
      <c r="F1023" s="62"/>
      <c r="G1023" s="62"/>
      <c r="H1023" s="62"/>
    </row>
    <row r="1024" spans="1:8" s="94" customFormat="1">
      <c r="A1024" s="93"/>
      <c r="B1024" s="61"/>
      <c r="C1024" s="62"/>
      <c r="D1024" s="62"/>
      <c r="E1024" s="62"/>
      <c r="F1024" s="62"/>
      <c r="G1024" s="62"/>
      <c r="H1024" s="62"/>
    </row>
    <row r="1025" spans="1:8" s="94" customFormat="1">
      <c r="A1025" s="93"/>
      <c r="B1025" s="61"/>
      <c r="C1025" s="62"/>
      <c r="D1025" s="62"/>
      <c r="E1025" s="62"/>
      <c r="F1025" s="62"/>
      <c r="G1025" s="62"/>
      <c r="H1025" s="62"/>
    </row>
    <row r="1026" spans="1:8" s="94" customFormat="1">
      <c r="A1026" s="93"/>
      <c r="B1026" s="61"/>
      <c r="C1026" s="62"/>
      <c r="D1026" s="62"/>
      <c r="E1026" s="62"/>
      <c r="F1026" s="62"/>
      <c r="G1026" s="62"/>
      <c r="H1026" s="62"/>
    </row>
    <row r="1027" spans="1:8" s="94" customFormat="1">
      <c r="A1027" s="93"/>
      <c r="B1027" s="61"/>
      <c r="C1027" s="62"/>
      <c r="D1027" s="62"/>
      <c r="E1027" s="62"/>
      <c r="F1027" s="62"/>
      <c r="G1027" s="62"/>
      <c r="H1027" s="62"/>
    </row>
    <row r="1028" spans="1:8" s="94" customFormat="1">
      <c r="A1028" s="93"/>
      <c r="B1028" s="61"/>
      <c r="C1028" s="62"/>
      <c r="D1028" s="62"/>
      <c r="E1028" s="62"/>
      <c r="F1028" s="62"/>
      <c r="G1028" s="62"/>
      <c r="H1028" s="62"/>
    </row>
    <row r="1029" spans="1:8" s="94" customFormat="1">
      <c r="A1029" s="93"/>
      <c r="B1029" s="61"/>
      <c r="C1029" s="62"/>
      <c r="D1029" s="62"/>
      <c r="E1029" s="62"/>
      <c r="F1029" s="62"/>
      <c r="G1029" s="62"/>
      <c r="H1029" s="62"/>
    </row>
    <row r="1030" spans="1:8" s="94" customFormat="1">
      <c r="A1030" s="93"/>
      <c r="B1030" s="61"/>
      <c r="C1030" s="62"/>
      <c r="D1030" s="62"/>
      <c r="E1030" s="62"/>
      <c r="F1030" s="62"/>
      <c r="G1030" s="62"/>
      <c r="H1030" s="62"/>
    </row>
    <row r="1031" spans="1:8" s="94" customFormat="1">
      <c r="A1031" s="93"/>
      <c r="B1031" s="61"/>
      <c r="C1031" s="62"/>
      <c r="D1031" s="62"/>
      <c r="E1031" s="62"/>
      <c r="F1031" s="62"/>
      <c r="G1031" s="62"/>
      <c r="H1031" s="62"/>
    </row>
    <row r="1032" spans="1:8" s="94" customFormat="1">
      <c r="A1032" s="93"/>
      <c r="B1032" s="61"/>
      <c r="C1032" s="62"/>
      <c r="D1032" s="62"/>
      <c r="E1032" s="62"/>
      <c r="F1032" s="62"/>
      <c r="G1032" s="62"/>
      <c r="H1032" s="62"/>
    </row>
    <row r="1033" spans="1:8" s="94" customFormat="1">
      <c r="A1033" s="93"/>
      <c r="B1033" s="61"/>
      <c r="C1033" s="62"/>
      <c r="D1033" s="62"/>
      <c r="E1033" s="62"/>
      <c r="F1033" s="62"/>
      <c r="G1033" s="62"/>
      <c r="H1033" s="62"/>
    </row>
    <row r="1034" spans="1:8" s="94" customFormat="1">
      <c r="A1034" s="93"/>
      <c r="B1034" s="61"/>
      <c r="C1034" s="62"/>
      <c r="D1034" s="62"/>
      <c r="E1034" s="62"/>
      <c r="F1034" s="62"/>
      <c r="G1034" s="62"/>
      <c r="H1034" s="62"/>
    </row>
    <row r="1035" spans="1:8" s="94" customFormat="1">
      <c r="A1035" s="93"/>
      <c r="B1035" s="61"/>
      <c r="C1035" s="62"/>
      <c r="D1035" s="62"/>
      <c r="E1035" s="62"/>
      <c r="F1035" s="62"/>
      <c r="G1035" s="62"/>
      <c r="H1035" s="62"/>
    </row>
    <row r="1036" spans="1:8" s="94" customFormat="1">
      <c r="A1036" s="93"/>
      <c r="B1036" s="61"/>
      <c r="C1036" s="62"/>
      <c r="D1036" s="62"/>
      <c r="E1036" s="62"/>
      <c r="F1036" s="62"/>
      <c r="G1036" s="62"/>
      <c r="H1036" s="62"/>
    </row>
    <row r="1037" spans="1:8" s="94" customFormat="1">
      <c r="A1037" s="93"/>
      <c r="B1037" s="61"/>
      <c r="C1037" s="62"/>
      <c r="D1037" s="62"/>
      <c r="E1037" s="62"/>
      <c r="F1037" s="62"/>
      <c r="G1037" s="62"/>
      <c r="H1037" s="62"/>
    </row>
    <row r="1038" spans="1:8" s="94" customFormat="1">
      <c r="A1038" s="93"/>
      <c r="B1038" s="61"/>
      <c r="C1038" s="62"/>
      <c r="D1038" s="62"/>
      <c r="E1038" s="62"/>
      <c r="F1038" s="62"/>
      <c r="G1038" s="62"/>
      <c r="H1038" s="62"/>
    </row>
    <row r="1039" spans="1:8" s="94" customFormat="1">
      <c r="A1039" s="93"/>
      <c r="B1039" s="61"/>
      <c r="C1039" s="62"/>
      <c r="D1039" s="62"/>
      <c r="E1039" s="62"/>
      <c r="F1039" s="62"/>
      <c r="G1039" s="62"/>
      <c r="H1039" s="62"/>
    </row>
    <row r="1040" spans="1:8" s="94" customFormat="1">
      <c r="A1040" s="93"/>
      <c r="B1040" s="61"/>
      <c r="C1040" s="62"/>
      <c r="D1040" s="62"/>
      <c r="E1040" s="62"/>
      <c r="F1040" s="62"/>
      <c r="G1040" s="62"/>
      <c r="H1040" s="62"/>
    </row>
    <row r="1041" spans="1:8" s="94" customFormat="1">
      <c r="A1041" s="93"/>
      <c r="B1041" s="61"/>
      <c r="C1041" s="62"/>
      <c r="D1041" s="62"/>
      <c r="E1041" s="62"/>
      <c r="F1041" s="62"/>
      <c r="G1041" s="62"/>
      <c r="H1041" s="62"/>
    </row>
    <row r="1042" spans="1:8" s="94" customFormat="1">
      <c r="A1042" s="93"/>
      <c r="B1042" s="61"/>
      <c r="C1042" s="62"/>
      <c r="D1042" s="62"/>
      <c r="E1042" s="62"/>
      <c r="F1042" s="62"/>
      <c r="G1042" s="62"/>
      <c r="H1042" s="62"/>
    </row>
    <row r="1043" spans="1:8" s="94" customFormat="1">
      <c r="A1043" s="93"/>
      <c r="B1043" s="61"/>
      <c r="C1043" s="62"/>
      <c r="D1043" s="62"/>
      <c r="E1043" s="62"/>
      <c r="F1043" s="62"/>
      <c r="G1043" s="62"/>
      <c r="H1043" s="62"/>
    </row>
    <row r="1044" spans="1:8" s="94" customFormat="1">
      <c r="A1044" s="93"/>
      <c r="B1044" s="61"/>
      <c r="C1044" s="62"/>
      <c r="D1044" s="62"/>
      <c r="E1044" s="62"/>
      <c r="F1044" s="62"/>
      <c r="G1044" s="62"/>
      <c r="H1044" s="62"/>
    </row>
    <row r="1045" spans="1:8" s="94" customFormat="1">
      <c r="A1045" s="93"/>
      <c r="B1045" s="61"/>
      <c r="C1045" s="62"/>
      <c r="D1045" s="62"/>
      <c r="E1045" s="62"/>
      <c r="F1045" s="62"/>
      <c r="G1045" s="62"/>
      <c r="H1045" s="62"/>
    </row>
    <row r="1046" spans="1:8" s="94" customFormat="1">
      <c r="A1046" s="93"/>
      <c r="B1046" s="61"/>
      <c r="C1046" s="62"/>
      <c r="D1046" s="62"/>
      <c r="E1046" s="62"/>
      <c r="F1046" s="62"/>
      <c r="G1046" s="62"/>
      <c r="H1046" s="62"/>
    </row>
    <row r="1047" spans="1:8" s="94" customFormat="1">
      <c r="A1047" s="93"/>
      <c r="B1047" s="61"/>
      <c r="C1047" s="62"/>
      <c r="D1047" s="62"/>
      <c r="E1047" s="62"/>
      <c r="F1047" s="62"/>
      <c r="G1047" s="62"/>
      <c r="H1047" s="62"/>
    </row>
    <row r="1048" spans="1:8" s="94" customFormat="1">
      <c r="A1048" s="93"/>
      <c r="B1048" s="61"/>
      <c r="C1048" s="62"/>
      <c r="D1048" s="62"/>
      <c r="E1048" s="62"/>
      <c r="F1048" s="62"/>
      <c r="G1048" s="62"/>
      <c r="H1048" s="62"/>
    </row>
    <row r="1049" spans="1:8" s="94" customFormat="1">
      <c r="A1049" s="93"/>
      <c r="B1049" s="61"/>
      <c r="C1049" s="62"/>
      <c r="D1049" s="62"/>
      <c r="E1049" s="62"/>
      <c r="F1049" s="62"/>
      <c r="G1049" s="62"/>
      <c r="H1049" s="62"/>
    </row>
    <row r="1050" spans="1:8" s="94" customFormat="1">
      <c r="A1050" s="93"/>
      <c r="B1050" s="61"/>
      <c r="C1050" s="62"/>
      <c r="D1050" s="62"/>
      <c r="E1050" s="62"/>
      <c r="F1050" s="62"/>
      <c r="G1050" s="62"/>
      <c r="H1050" s="62"/>
    </row>
    <row r="1051" spans="1:8" s="94" customFormat="1">
      <c r="A1051" s="93"/>
      <c r="B1051" s="61"/>
      <c r="C1051" s="62"/>
      <c r="D1051" s="62"/>
      <c r="E1051" s="62"/>
      <c r="F1051" s="62"/>
      <c r="G1051" s="62"/>
      <c r="H1051" s="62"/>
    </row>
    <row r="1052" spans="1:8" s="94" customFormat="1">
      <c r="A1052" s="93"/>
      <c r="B1052" s="61"/>
      <c r="C1052" s="62"/>
      <c r="D1052" s="62"/>
      <c r="E1052" s="62"/>
      <c r="F1052" s="62"/>
      <c r="G1052" s="62"/>
      <c r="H1052" s="62"/>
    </row>
    <row r="1053" spans="1:8" s="94" customFormat="1">
      <c r="A1053" s="93"/>
      <c r="B1053" s="61"/>
      <c r="C1053" s="62"/>
      <c r="D1053" s="62"/>
      <c r="E1053" s="62"/>
      <c r="F1053" s="62"/>
      <c r="G1053" s="62"/>
      <c r="H1053" s="62"/>
    </row>
    <row r="1054" spans="1:8" s="94" customFormat="1">
      <c r="A1054" s="93"/>
      <c r="B1054" s="61"/>
      <c r="C1054" s="62"/>
      <c r="D1054" s="62"/>
      <c r="E1054" s="62"/>
      <c r="F1054" s="62"/>
      <c r="G1054" s="62"/>
      <c r="H1054" s="62"/>
    </row>
    <row r="1055" spans="1:8" s="94" customFormat="1">
      <c r="A1055" s="93"/>
      <c r="B1055" s="61"/>
      <c r="C1055" s="62"/>
      <c r="D1055" s="62"/>
      <c r="E1055" s="62"/>
      <c r="F1055" s="62"/>
      <c r="G1055" s="62"/>
      <c r="H1055" s="62"/>
    </row>
    <row r="1056" spans="1:8" s="94" customFormat="1">
      <c r="A1056" s="93"/>
      <c r="B1056" s="61"/>
      <c r="C1056" s="62"/>
      <c r="D1056" s="62"/>
      <c r="E1056" s="62"/>
      <c r="F1056" s="62"/>
      <c r="G1056" s="62"/>
      <c r="H1056" s="62"/>
    </row>
    <row r="1057" spans="1:8" s="94" customFormat="1">
      <c r="A1057" s="93"/>
      <c r="B1057" s="61"/>
      <c r="C1057" s="62"/>
      <c r="D1057" s="62"/>
      <c r="E1057" s="62"/>
      <c r="F1057" s="62"/>
      <c r="G1057" s="62"/>
      <c r="H1057" s="62"/>
    </row>
    <row r="1058" spans="1:8" s="94" customFormat="1">
      <c r="A1058" s="93"/>
      <c r="B1058" s="61"/>
      <c r="C1058" s="62"/>
      <c r="D1058" s="62"/>
      <c r="E1058" s="62"/>
      <c r="F1058" s="62"/>
      <c r="G1058" s="62"/>
      <c r="H1058" s="62"/>
    </row>
    <row r="1059" spans="1:8" s="94" customFormat="1">
      <c r="A1059" s="93"/>
      <c r="B1059" s="61"/>
      <c r="C1059" s="62"/>
      <c r="D1059" s="62"/>
      <c r="E1059" s="62"/>
      <c r="F1059" s="62"/>
      <c r="G1059" s="62"/>
      <c r="H1059" s="62"/>
    </row>
    <row r="1060" spans="1:8" s="94" customFormat="1">
      <c r="A1060" s="93"/>
      <c r="B1060" s="61"/>
      <c r="C1060" s="62"/>
      <c r="D1060" s="62"/>
      <c r="E1060" s="62"/>
      <c r="F1060" s="62"/>
      <c r="G1060" s="62"/>
      <c r="H1060" s="62"/>
    </row>
    <row r="1061" spans="1:8" s="94" customFormat="1">
      <c r="A1061" s="93"/>
      <c r="B1061" s="61"/>
      <c r="C1061" s="62"/>
      <c r="D1061" s="62"/>
      <c r="E1061" s="62"/>
      <c r="F1061" s="62"/>
      <c r="G1061" s="62"/>
      <c r="H1061" s="62"/>
    </row>
    <row r="1062" spans="1:8" s="94" customFormat="1">
      <c r="A1062" s="93"/>
      <c r="B1062" s="61"/>
      <c r="C1062" s="62"/>
      <c r="D1062" s="62"/>
      <c r="E1062" s="62"/>
      <c r="F1062" s="62"/>
      <c r="G1062" s="62"/>
      <c r="H1062" s="62"/>
    </row>
    <row r="1063" spans="1:8" s="94" customFormat="1">
      <c r="A1063" s="93"/>
      <c r="B1063" s="61"/>
      <c r="C1063" s="62"/>
      <c r="D1063" s="62"/>
      <c r="E1063" s="62"/>
      <c r="F1063" s="62"/>
      <c r="G1063" s="62"/>
      <c r="H1063" s="62"/>
    </row>
    <row r="1064" spans="1:8" s="94" customFormat="1">
      <c r="A1064" s="93"/>
      <c r="B1064" s="61"/>
      <c r="C1064" s="62"/>
      <c r="D1064" s="62"/>
      <c r="E1064" s="62"/>
      <c r="F1064" s="62"/>
      <c r="G1064" s="62"/>
      <c r="H1064" s="62"/>
    </row>
    <row r="1065" spans="1:8" s="94" customFormat="1">
      <c r="A1065" s="93"/>
      <c r="B1065" s="61"/>
      <c r="C1065" s="62"/>
      <c r="D1065" s="62"/>
      <c r="E1065" s="62"/>
      <c r="F1065" s="62"/>
      <c r="G1065" s="62"/>
      <c r="H1065" s="62"/>
    </row>
    <row r="1066" spans="1:8" s="94" customFormat="1">
      <c r="A1066" s="93"/>
      <c r="B1066" s="61"/>
      <c r="C1066" s="62"/>
      <c r="D1066" s="62"/>
      <c r="E1066" s="62"/>
      <c r="F1066" s="62"/>
      <c r="G1066" s="62"/>
      <c r="H1066" s="62"/>
    </row>
    <row r="1067" spans="1:8" s="94" customFormat="1">
      <c r="A1067" s="93"/>
      <c r="B1067" s="61"/>
      <c r="C1067" s="62"/>
      <c r="D1067" s="62"/>
      <c r="E1067" s="62"/>
      <c r="F1067" s="62"/>
      <c r="G1067" s="62"/>
      <c r="H1067" s="62"/>
    </row>
    <row r="1068" spans="1:8" s="94" customFormat="1">
      <c r="A1068" s="93"/>
      <c r="B1068" s="61"/>
      <c r="C1068" s="62"/>
      <c r="D1068" s="62"/>
      <c r="E1068" s="62"/>
      <c r="F1068" s="62"/>
      <c r="G1068" s="62"/>
      <c r="H1068" s="62"/>
    </row>
    <row r="1069" spans="1:8" s="94" customFormat="1">
      <c r="A1069" s="93"/>
      <c r="B1069" s="61"/>
      <c r="C1069" s="62"/>
      <c r="D1069" s="62"/>
      <c r="E1069" s="62"/>
      <c r="F1069" s="62"/>
      <c r="G1069" s="62"/>
      <c r="H1069" s="62"/>
    </row>
    <row r="1070" spans="1:8" s="94" customFormat="1">
      <c r="A1070" s="93"/>
      <c r="B1070" s="61"/>
      <c r="C1070" s="62"/>
      <c r="D1070" s="62"/>
      <c r="E1070" s="62"/>
      <c r="F1070" s="62"/>
      <c r="G1070" s="62"/>
      <c r="H1070" s="62"/>
    </row>
    <row r="1071" spans="1:8" s="94" customFormat="1">
      <c r="A1071" s="93"/>
      <c r="B1071" s="61"/>
      <c r="C1071" s="62"/>
      <c r="D1071" s="62"/>
      <c r="E1071" s="62"/>
      <c r="F1071" s="62"/>
      <c r="G1071" s="62"/>
      <c r="H1071" s="62"/>
    </row>
    <row r="1072" spans="1:8" s="94" customFormat="1">
      <c r="A1072" s="93"/>
      <c r="B1072" s="61"/>
      <c r="C1072" s="62"/>
      <c r="D1072" s="62"/>
      <c r="E1072" s="62"/>
      <c r="F1072" s="62"/>
      <c r="G1072" s="62"/>
      <c r="H1072" s="62"/>
    </row>
    <row r="1073" spans="1:8" s="94" customFormat="1">
      <c r="A1073" s="93"/>
      <c r="B1073" s="61"/>
      <c r="C1073" s="62"/>
      <c r="D1073" s="62"/>
      <c r="E1073" s="62"/>
      <c r="F1073" s="62"/>
      <c r="G1073" s="62"/>
      <c r="H1073" s="62"/>
    </row>
    <row r="1074" spans="1:8" s="94" customFormat="1">
      <c r="A1074" s="93"/>
      <c r="B1074" s="61"/>
      <c r="C1074" s="62"/>
      <c r="D1074" s="62"/>
      <c r="E1074" s="62"/>
      <c r="F1074" s="62"/>
      <c r="G1074" s="62"/>
      <c r="H1074" s="62"/>
    </row>
    <row r="1075" spans="1:8" s="94" customFormat="1">
      <c r="A1075" s="93"/>
      <c r="B1075" s="61"/>
      <c r="C1075" s="62"/>
      <c r="D1075" s="62"/>
      <c r="E1075" s="62"/>
      <c r="F1075" s="62"/>
      <c r="G1075" s="62"/>
      <c r="H1075" s="62"/>
    </row>
    <row r="1076" spans="1:8" s="94" customFormat="1">
      <c r="A1076" s="93"/>
      <c r="B1076" s="61"/>
      <c r="C1076" s="62"/>
      <c r="D1076" s="62"/>
      <c r="E1076" s="62"/>
      <c r="F1076" s="62"/>
      <c r="G1076" s="62"/>
      <c r="H1076" s="62"/>
    </row>
    <row r="1077" spans="1:8" s="94" customFormat="1">
      <c r="A1077" s="93"/>
      <c r="B1077" s="61"/>
      <c r="C1077" s="62"/>
      <c r="D1077" s="62"/>
      <c r="E1077" s="62"/>
      <c r="F1077" s="62"/>
      <c r="G1077" s="62"/>
      <c r="H1077" s="62"/>
    </row>
    <row r="1078" spans="1:8" s="94" customFormat="1">
      <c r="A1078" s="93"/>
      <c r="B1078" s="61"/>
      <c r="C1078" s="62"/>
      <c r="D1078" s="62"/>
      <c r="E1078" s="62"/>
      <c r="F1078" s="62"/>
      <c r="G1078" s="62"/>
      <c r="H1078" s="62"/>
    </row>
    <row r="1079" spans="1:8" s="94" customFormat="1">
      <c r="A1079" s="93"/>
      <c r="B1079" s="61"/>
      <c r="C1079" s="62"/>
      <c r="D1079" s="62"/>
      <c r="E1079" s="62"/>
      <c r="F1079" s="62"/>
      <c r="G1079" s="62"/>
      <c r="H1079" s="62"/>
    </row>
    <row r="1080" spans="1:8" s="94" customFormat="1">
      <c r="A1080" s="93"/>
      <c r="B1080" s="61"/>
      <c r="C1080" s="62"/>
      <c r="D1080" s="62"/>
      <c r="E1080" s="62"/>
      <c r="F1080" s="62"/>
      <c r="G1080" s="62"/>
      <c r="H1080" s="62"/>
    </row>
    <row r="1081" spans="1:8" s="94" customFormat="1">
      <c r="A1081" s="93"/>
      <c r="B1081" s="61"/>
      <c r="C1081" s="62"/>
      <c r="D1081" s="62"/>
      <c r="E1081" s="62"/>
      <c r="F1081" s="62"/>
      <c r="G1081" s="62"/>
      <c r="H1081" s="62"/>
    </row>
    <row r="1082" spans="1:8" s="94" customFormat="1">
      <c r="A1082" s="93"/>
      <c r="B1082" s="61"/>
      <c r="C1082" s="62"/>
      <c r="D1082" s="62"/>
      <c r="E1082" s="62"/>
      <c r="F1082" s="62"/>
      <c r="G1082" s="62"/>
      <c r="H1082" s="62"/>
    </row>
    <row r="1083" spans="1:8" s="94" customFormat="1">
      <c r="A1083" s="93"/>
      <c r="B1083" s="61"/>
      <c r="C1083" s="62"/>
      <c r="D1083" s="62"/>
      <c r="E1083" s="62"/>
      <c r="F1083" s="62"/>
      <c r="G1083" s="62"/>
      <c r="H1083" s="62"/>
    </row>
    <row r="1084" spans="1:8" s="94" customFormat="1">
      <c r="A1084" s="93"/>
      <c r="B1084" s="61"/>
      <c r="C1084" s="62"/>
      <c r="D1084" s="62"/>
      <c r="E1084" s="62"/>
      <c r="F1084" s="62"/>
      <c r="G1084" s="62"/>
      <c r="H1084" s="62"/>
    </row>
    <row r="1085" spans="1:8" s="94" customFormat="1">
      <c r="A1085" s="93"/>
      <c r="B1085" s="61"/>
      <c r="C1085" s="62"/>
      <c r="D1085" s="62"/>
      <c r="E1085" s="62"/>
      <c r="F1085" s="62"/>
      <c r="G1085" s="62"/>
      <c r="H1085" s="62"/>
    </row>
    <row r="1086" spans="1:8" s="94" customFormat="1">
      <c r="A1086" s="93"/>
      <c r="B1086" s="61"/>
      <c r="C1086" s="62"/>
      <c r="D1086" s="62"/>
      <c r="E1086" s="62"/>
      <c r="F1086" s="62"/>
      <c r="G1086" s="62"/>
      <c r="H1086" s="62"/>
    </row>
    <row r="1087" spans="1:8" s="94" customFormat="1">
      <c r="A1087" s="93"/>
      <c r="B1087" s="61"/>
      <c r="C1087" s="62"/>
      <c r="D1087" s="62"/>
      <c r="E1087" s="62"/>
      <c r="F1087" s="62"/>
      <c r="G1087" s="62"/>
      <c r="H1087" s="62"/>
    </row>
    <row r="1088" spans="1:8" s="94" customFormat="1">
      <c r="A1088" s="93"/>
      <c r="B1088" s="61"/>
      <c r="C1088" s="62"/>
      <c r="D1088" s="62"/>
      <c r="E1088" s="62"/>
      <c r="F1088" s="62"/>
      <c r="G1088" s="62"/>
      <c r="H1088" s="62"/>
    </row>
    <row r="1089" spans="1:8" s="94" customFormat="1">
      <c r="A1089" s="93"/>
      <c r="B1089" s="61"/>
      <c r="C1089" s="62"/>
      <c r="D1089" s="62"/>
      <c r="E1089" s="62"/>
      <c r="F1089" s="62"/>
      <c r="G1089" s="62"/>
      <c r="H1089" s="62"/>
    </row>
    <row r="1090" spans="1:8" s="94" customFormat="1">
      <c r="A1090" s="93"/>
      <c r="B1090" s="61"/>
      <c r="C1090" s="62"/>
      <c r="D1090" s="62"/>
      <c r="E1090" s="62"/>
      <c r="F1090" s="62"/>
      <c r="G1090" s="62"/>
      <c r="H1090" s="62"/>
    </row>
    <row r="1091" spans="1:8" s="94" customFormat="1">
      <c r="A1091" s="93"/>
      <c r="B1091" s="61"/>
      <c r="C1091" s="62"/>
      <c r="D1091" s="62"/>
      <c r="E1091" s="62"/>
      <c r="F1091" s="62"/>
      <c r="G1091" s="62"/>
      <c r="H1091" s="62"/>
    </row>
    <row r="1092" spans="1:8" s="94" customFormat="1">
      <c r="A1092" s="93"/>
      <c r="B1092" s="61"/>
      <c r="C1092" s="62"/>
      <c r="D1092" s="62"/>
      <c r="E1092" s="62"/>
      <c r="F1092" s="62"/>
      <c r="G1092" s="62"/>
      <c r="H1092" s="62"/>
    </row>
    <row r="1093" spans="1:8" s="94" customFormat="1">
      <c r="A1093" s="93"/>
      <c r="B1093" s="61"/>
      <c r="C1093" s="62"/>
      <c r="D1093" s="62"/>
      <c r="E1093" s="62"/>
      <c r="F1093" s="62"/>
      <c r="G1093" s="62"/>
      <c r="H1093" s="62"/>
    </row>
    <row r="1094" spans="1:8" s="94" customFormat="1">
      <c r="A1094" s="93"/>
      <c r="B1094" s="61"/>
      <c r="C1094" s="62"/>
      <c r="D1094" s="62"/>
      <c r="E1094" s="62"/>
      <c r="F1094" s="62"/>
      <c r="G1094" s="62"/>
      <c r="H1094" s="62"/>
    </row>
    <row r="1095" spans="1:8" s="94" customFormat="1">
      <c r="A1095" s="93"/>
      <c r="B1095" s="61"/>
      <c r="C1095" s="62"/>
      <c r="D1095" s="62"/>
      <c r="E1095" s="62"/>
      <c r="F1095" s="62"/>
      <c r="G1095" s="62"/>
      <c r="H1095" s="62"/>
    </row>
    <row r="1096" spans="1:8" s="94" customFormat="1">
      <c r="A1096" s="93"/>
      <c r="B1096" s="61"/>
      <c r="C1096" s="62"/>
      <c r="D1096" s="62"/>
      <c r="E1096" s="62"/>
      <c r="F1096" s="62"/>
      <c r="G1096" s="62"/>
      <c r="H1096" s="62"/>
    </row>
    <row r="1097" spans="1:8" s="94" customFormat="1">
      <c r="A1097" s="93"/>
      <c r="B1097" s="61"/>
      <c r="C1097" s="62"/>
      <c r="D1097" s="62"/>
      <c r="E1097" s="62"/>
      <c r="F1097" s="62"/>
      <c r="G1097" s="62"/>
      <c r="H1097" s="62"/>
    </row>
    <row r="1098" spans="1:8" s="94" customFormat="1">
      <c r="A1098" s="93"/>
      <c r="B1098" s="61"/>
      <c r="C1098" s="62"/>
      <c r="D1098" s="62"/>
      <c r="E1098" s="62"/>
      <c r="F1098" s="62"/>
      <c r="G1098" s="62"/>
      <c r="H1098" s="62"/>
    </row>
    <row r="1099" spans="1:8" s="94" customFormat="1">
      <c r="A1099" s="93"/>
      <c r="B1099" s="61"/>
      <c r="C1099" s="62"/>
      <c r="D1099" s="62"/>
      <c r="E1099" s="62"/>
      <c r="F1099" s="62"/>
      <c r="G1099" s="62"/>
      <c r="H1099" s="62"/>
    </row>
    <row r="1100" spans="1:8" s="94" customFormat="1">
      <c r="A1100" s="93"/>
      <c r="B1100" s="61"/>
      <c r="C1100" s="62"/>
      <c r="D1100" s="62"/>
      <c r="E1100" s="62"/>
      <c r="F1100" s="62"/>
      <c r="G1100" s="62"/>
      <c r="H1100" s="62"/>
    </row>
    <row r="1101" spans="1:8" s="94" customFormat="1">
      <c r="A1101" s="93"/>
      <c r="B1101" s="61"/>
      <c r="C1101" s="62"/>
      <c r="D1101" s="62"/>
      <c r="E1101" s="62"/>
      <c r="F1101" s="62"/>
      <c r="G1101" s="62"/>
      <c r="H1101" s="62"/>
    </row>
    <row r="1102" spans="1:8" s="94" customFormat="1">
      <c r="A1102" s="93"/>
      <c r="B1102" s="61"/>
      <c r="C1102" s="62"/>
      <c r="D1102" s="62"/>
      <c r="E1102" s="62"/>
      <c r="F1102" s="62"/>
      <c r="G1102" s="62"/>
      <c r="H1102" s="62"/>
    </row>
    <row r="1103" spans="1:8" s="94" customFormat="1">
      <c r="A1103" s="93"/>
      <c r="B1103" s="61"/>
      <c r="C1103" s="62"/>
      <c r="D1103" s="62"/>
      <c r="E1103" s="62"/>
      <c r="F1103" s="62"/>
      <c r="G1103" s="62"/>
      <c r="H1103" s="62"/>
    </row>
    <row r="1104" spans="1:8" s="94" customFormat="1">
      <c r="A1104" s="93"/>
      <c r="B1104" s="61"/>
      <c r="C1104" s="62"/>
      <c r="D1104" s="62"/>
      <c r="E1104" s="62"/>
      <c r="F1104" s="62"/>
      <c r="G1104" s="62"/>
      <c r="H1104" s="62"/>
    </row>
    <row r="1105" spans="1:8" s="94" customFormat="1">
      <c r="A1105" s="93"/>
      <c r="B1105" s="61"/>
      <c r="C1105" s="62"/>
      <c r="D1105" s="62"/>
      <c r="E1105" s="62"/>
      <c r="F1105" s="62"/>
      <c r="G1105" s="62"/>
      <c r="H1105" s="62"/>
    </row>
    <row r="1106" spans="1:8" s="94" customFormat="1">
      <c r="A1106" s="93"/>
      <c r="B1106" s="61"/>
      <c r="C1106" s="62"/>
      <c r="D1106" s="62"/>
      <c r="E1106" s="62"/>
      <c r="F1106" s="62"/>
      <c r="G1106" s="62"/>
      <c r="H1106" s="62"/>
    </row>
    <row r="1107" spans="1:8" s="94" customFormat="1">
      <c r="A1107" s="93"/>
      <c r="B1107" s="61"/>
      <c r="C1107" s="62"/>
      <c r="D1107" s="62"/>
      <c r="E1107" s="62"/>
      <c r="F1107" s="62"/>
      <c r="G1107" s="62"/>
      <c r="H1107" s="62"/>
    </row>
    <row r="1108" spans="1:8" s="94" customFormat="1">
      <c r="A1108" s="93"/>
      <c r="B1108" s="61"/>
      <c r="C1108" s="62"/>
      <c r="D1108" s="62"/>
      <c r="E1108" s="62"/>
      <c r="F1108" s="62"/>
      <c r="G1108" s="62"/>
      <c r="H1108" s="62"/>
    </row>
    <row r="1109" spans="1:8" s="94" customFormat="1">
      <c r="A1109" s="93"/>
      <c r="B1109" s="61"/>
      <c r="C1109" s="62"/>
      <c r="D1109" s="62"/>
      <c r="E1109" s="62"/>
      <c r="F1109" s="62"/>
      <c r="G1109" s="62"/>
      <c r="H1109" s="62"/>
    </row>
    <row r="1110" spans="1:8" s="94" customFormat="1">
      <c r="A1110" s="93"/>
      <c r="B1110" s="61"/>
      <c r="C1110" s="62"/>
      <c r="D1110" s="62"/>
      <c r="E1110" s="62"/>
      <c r="F1110" s="62"/>
      <c r="G1110" s="62"/>
      <c r="H1110" s="62"/>
    </row>
    <row r="1111" spans="1:8" s="94" customFormat="1">
      <c r="A1111" s="93"/>
      <c r="B1111" s="61"/>
      <c r="C1111" s="62"/>
      <c r="D1111" s="62"/>
      <c r="E1111" s="62"/>
      <c r="F1111" s="62"/>
      <c r="G1111" s="62"/>
      <c r="H1111" s="62"/>
    </row>
    <row r="1112" spans="1:8" s="94" customFormat="1">
      <c r="A1112" s="93"/>
      <c r="B1112" s="61"/>
      <c r="C1112" s="62"/>
      <c r="D1112" s="62"/>
      <c r="E1112" s="62"/>
      <c r="F1112" s="62"/>
      <c r="G1112" s="62"/>
      <c r="H1112" s="62"/>
    </row>
    <row r="1113" spans="1:8" s="94" customFormat="1">
      <c r="A1113" s="93"/>
      <c r="B1113" s="61"/>
      <c r="C1113" s="62"/>
      <c r="D1113" s="62"/>
      <c r="E1113" s="62"/>
      <c r="F1113" s="62"/>
      <c r="G1113" s="62"/>
      <c r="H1113" s="62"/>
    </row>
    <row r="1114" spans="1:8" s="94" customFormat="1">
      <c r="A1114" s="93"/>
      <c r="B1114" s="61"/>
      <c r="C1114" s="62"/>
      <c r="D1114" s="62"/>
      <c r="E1114" s="62"/>
      <c r="F1114" s="62"/>
      <c r="G1114" s="62"/>
      <c r="H1114" s="62"/>
    </row>
    <row r="1115" spans="1:8" s="94" customFormat="1">
      <c r="A1115" s="93"/>
      <c r="B1115" s="61"/>
      <c r="C1115" s="62"/>
      <c r="D1115" s="62"/>
      <c r="E1115" s="62"/>
      <c r="F1115" s="62"/>
      <c r="G1115" s="62"/>
      <c r="H1115" s="62"/>
    </row>
    <row r="1116" spans="1:8" s="94" customFormat="1">
      <c r="A1116" s="93"/>
      <c r="B1116" s="61"/>
      <c r="C1116" s="62"/>
      <c r="D1116" s="62"/>
      <c r="E1116" s="62"/>
      <c r="F1116" s="62"/>
      <c r="G1116" s="62"/>
      <c r="H1116" s="62"/>
    </row>
    <row r="1117" spans="1:8" s="94" customFormat="1">
      <c r="A1117" s="93"/>
      <c r="B1117" s="61"/>
      <c r="C1117" s="62"/>
      <c r="D1117" s="62"/>
      <c r="E1117" s="62"/>
      <c r="F1117" s="62"/>
      <c r="G1117" s="62"/>
      <c r="H1117" s="62"/>
    </row>
    <row r="1118" spans="1:8" s="94" customFormat="1">
      <c r="A1118" s="93"/>
      <c r="B1118" s="61"/>
      <c r="C1118" s="62"/>
      <c r="D1118" s="62"/>
      <c r="E1118" s="62"/>
      <c r="F1118" s="62"/>
      <c r="G1118" s="62"/>
      <c r="H1118" s="62"/>
    </row>
    <row r="1119" spans="1:8" s="94" customFormat="1">
      <c r="A1119" s="93"/>
      <c r="B1119" s="61"/>
      <c r="C1119" s="62"/>
      <c r="D1119" s="62"/>
      <c r="E1119" s="62"/>
      <c r="F1119" s="62"/>
      <c r="G1119" s="62"/>
      <c r="H1119" s="62"/>
    </row>
    <row r="1120" spans="1:8" s="94" customFormat="1">
      <c r="A1120" s="93"/>
      <c r="B1120" s="61"/>
      <c r="C1120" s="62"/>
      <c r="D1120" s="62"/>
      <c r="E1120" s="62"/>
      <c r="F1120" s="62"/>
      <c r="G1120" s="62"/>
      <c r="H1120" s="62"/>
    </row>
    <row r="1121" spans="1:8" s="94" customFormat="1">
      <c r="A1121" s="93"/>
      <c r="B1121" s="61"/>
      <c r="C1121" s="62"/>
      <c r="D1121" s="62"/>
      <c r="E1121" s="62"/>
      <c r="F1121" s="62"/>
      <c r="G1121" s="62"/>
      <c r="H1121" s="62"/>
    </row>
    <row r="1122" spans="1:8" s="94" customFormat="1">
      <c r="A1122" s="93"/>
      <c r="B1122" s="61"/>
      <c r="C1122" s="62"/>
      <c r="D1122" s="62"/>
      <c r="E1122" s="62"/>
      <c r="F1122" s="62"/>
      <c r="G1122" s="62"/>
      <c r="H1122" s="62"/>
    </row>
    <row r="1123" spans="1:8" s="94" customFormat="1">
      <c r="A1123" s="93"/>
      <c r="B1123" s="61"/>
      <c r="C1123" s="62"/>
      <c r="D1123" s="62"/>
      <c r="E1123" s="62"/>
      <c r="F1123" s="62"/>
      <c r="G1123" s="62"/>
      <c r="H1123" s="62"/>
    </row>
    <row r="1124" spans="1:8" s="94" customFormat="1">
      <c r="A1124" s="93"/>
      <c r="B1124" s="61"/>
      <c r="C1124" s="62"/>
      <c r="D1124" s="62"/>
      <c r="E1124" s="62"/>
      <c r="F1124" s="62"/>
      <c r="G1124" s="62"/>
      <c r="H1124" s="62"/>
    </row>
    <row r="1125" spans="1:8" s="94" customFormat="1">
      <c r="A1125" s="93"/>
      <c r="B1125" s="61"/>
      <c r="C1125" s="62"/>
      <c r="D1125" s="62"/>
      <c r="E1125" s="62"/>
      <c r="F1125" s="62"/>
      <c r="G1125" s="62"/>
      <c r="H1125" s="62"/>
    </row>
    <row r="1126" spans="1:8" s="94" customFormat="1">
      <c r="A1126" s="93"/>
      <c r="B1126" s="61"/>
      <c r="C1126" s="62"/>
      <c r="D1126" s="62"/>
      <c r="E1126" s="62"/>
      <c r="F1126" s="62"/>
      <c r="G1126" s="62"/>
      <c r="H1126" s="62"/>
    </row>
    <row r="1127" spans="1:8" s="94" customFormat="1">
      <c r="A1127" s="93"/>
      <c r="B1127" s="61"/>
      <c r="C1127" s="62"/>
      <c r="D1127" s="62"/>
      <c r="E1127" s="62"/>
      <c r="F1127" s="62"/>
      <c r="G1127" s="62"/>
      <c r="H1127" s="62"/>
    </row>
    <row r="1128" spans="1:8" s="94" customFormat="1">
      <c r="A1128" s="93"/>
      <c r="B1128" s="61"/>
      <c r="C1128" s="62"/>
      <c r="D1128" s="62"/>
      <c r="E1128" s="62"/>
      <c r="F1128" s="62"/>
      <c r="G1128" s="62"/>
      <c r="H1128" s="62"/>
    </row>
    <row r="1129" spans="1:8" s="94" customFormat="1">
      <c r="A1129" s="93"/>
      <c r="B1129" s="61"/>
      <c r="C1129" s="62"/>
      <c r="D1129" s="62"/>
      <c r="E1129" s="62"/>
      <c r="F1129" s="62"/>
      <c r="G1129" s="62"/>
      <c r="H1129" s="62"/>
    </row>
    <row r="1130" spans="1:8" s="94" customFormat="1">
      <c r="A1130" s="93"/>
      <c r="B1130" s="61"/>
      <c r="C1130" s="62"/>
      <c r="D1130" s="62"/>
      <c r="E1130" s="62"/>
      <c r="F1130" s="62"/>
      <c r="G1130" s="62"/>
      <c r="H1130" s="62"/>
    </row>
    <row r="1131" spans="1:8" s="94" customFormat="1">
      <c r="A1131" s="93"/>
      <c r="B1131" s="61"/>
      <c r="C1131" s="62"/>
      <c r="D1131" s="62"/>
      <c r="E1131" s="62"/>
      <c r="F1131" s="62"/>
      <c r="G1131" s="62"/>
      <c r="H1131" s="62"/>
    </row>
    <row r="1132" spans="1:8" s="94" customFormat="1">
      <c r="A1132" s="93"/>
      <c r="B1132" s="61"/>
      <c r="C1132" s="62"/>
      <c r="D1132" s="62"/>
      <c r="E1132" s="62"/>
      <c r="F1132" s="62"/>
      <c r="G1132" s="62"/>
      <c r="H1132" s="62"/>
    </row>
    <row r="1133" spans="1:8" s="94" customFormat="1">
      <c r="A1133" s="93"/>
      <c r="B1133" s="61"/>
      <c r="C1133" s="62"/>
      <c r="D1133" s="62"/>
      <c r="E1133" s="62"/>
      <c r="F1133" s="62"/>
      <c r="G1133" s="62"/>
      <c r="H1133" s="62"/>
    </row>
    <row r="1134" spans="1:8" s="94" customFormat="1">
      <c r="A1134" s="93"/>
      <c r="B1134" s="61"/>
      <c r="C1134" s="62"/>
      <c r="D1134" s="62"/>
      <c r="E1134" s="62"/>
      <c r="F1134" s="62"/>
      <c r="G1134" s="62"/>
      <c r="H1134" s="62"/>
    </row>
    <row r="1135" spans="1:8" s="94" customFormat="1">
      <c r="A1135" s="93"/>
      <c r="B1135" s="61"/>
      <c r="C1135" s="62"/>
      <c r="D1135" s="62"/>
      <c r="E1135" s="62"/>
      <c r="F1135" s="62"/>
      <c r="G1135" s="62"/>
      <c r="H1135" s="62"/>
    </row>
    <row r="1136" spans="1:8" s="94" customFormat="1">
      <c r="A1136" s="93"/>
      <c r="B1136" s="61"/>
      <c r="C1136" s="62"/>
      <c r="D1136" s="62"/>
      <c r="E1136" s="62"/>
      <c r="F1136" s="62"/>
      <c r="G1136" s="62"/>
      <c r="H1136" s="62"/>
    </row>
    <row r="1137" spans="1:8" s="94" customFormat="1">
      <c r="A1137" s="93"/>
      <c r="B1137" s="61"/>
      <c r="C1137" s="62"/>
      <c r="D1137" s="62"/>
      <c r="E1137" s="62"/>
      <c r="F1137" s="62"/>
      <c r="G1137" s="62"/>
      <c r="H1137" s="62"/>
    </row>
    <row r="1138" spans="1:8" s="94" customFormat="1">
      <c r="A1138" s="93"/>
      <c r="B1138" s="61"/>
      <c r="C1138" s="62"/>
      <c r="D1138" s="62"/>
      <c r="E1138" s="62"/>
      <c r="F1138" s="62"/>
      <c r="G1138" s="62"/>
      <c r="H1138" s="62"/>
    </row>
    <row r="1139" spans="1:8" s="94" customFormat="1">
      <c r="A1139" s="93"/>
      <c r="B1139" s="61"/>
      <c r="C1139" s="62"/>
      <c r="D1139" s="62"/>
      <c r="E1139" s="62"/>
      <c r="F1139" s="62"/>
      <c r="G1139" s="62"/>
      <c r="H1139" s="62"/>
    </row>
    <row r="1140" spans="1:8" s="94" customFormat="1">
      <c r="A1140" s="93"/>
      <c r="B1140" s="61"/>
      <c r="C1140" s="62"/>
      <c r="D1140" s="62"/>
      <c r="E1140" s="62"/>
      <c r="F1140" s="62"/>
      <c r="G1140" s="62"/>
      <c r="H1140" s="62"/>
    </row>
    <row r="1141" spans="1:8" s="94" customFormat="1">
      <c r="A1141" s="93"/>
      <c r="B1141" s="61"/>
      <c r="C1141" s="62"/>
      <c r="D1141" s="62"/>
      <c r="E1141" s="62"/>
      <c r="F1141" s="62"/>
      <c r="G1141" s="62"/>
      <c r="H1141" s="62"/>
    </row>
    <row r="1142" spans="1:8" s="94" customFormat="1">
      <c r="A1142" s="93"/>
      <c r="B1142" s="61"/>
      <c r="C1142" s="62"/>
      <c r="D1142" s="62"/>
      <c r="E1142" s="62"/>
      <c r="F1142" s="62"/>
      <c r="G1142" s="62"/>
      <c r="H1142" s="62"/>
    </row>
    <row r="1143" spans="1:8" s="94" customFormat="1">
      <c r="A1143" s="93"/>
      <c r="B1143" s="61"/>
      <c r="C1143" s="62"/>
      <c r="D1143" s="62"/>
      <c r="E1143" s="62"/>
      <c r="F1143" s="62"/>
      <c r="G1143" s="62"/>
      <c r="H1143" s="62"/>
    </row>
    <row r="1144" spans="1:8" s="94" customFormat="1">
      <c r="A1144" s="93"/>
      <c r="B1144" s="61"/>
      <c r="C1144" s="62"/>
      <c r="D1144" s="62"/>
      <c r="E1144" s="62"/>
      <c r="F1144" s="62"/>
      <c r="G1144" s="62"/>
      <c r="H1144" s="62"/>
    </row>
    <row r="1145" spans="1:8" s="94" customFormat="1">
      <c r="A1145" s="93"/>
      <c r="B1145" s="61"/>
      <c r="C1145" s="62"/>
      <c r="D1145" s="62"/>
      <c r="E1145" s="62"/>
      <c r="F1145" s="62"/>
      <c r="G1145" s="62"/>
      <c r="H1145" s="62"/>
    </row>
    <row r="1146" spans="1:8" s="94" customFormat="1">
      <c r="A1146" s="93"/>
      <c r="B1146" s="61"/>
      <c r="C1146" s="62"/>
      <c r="D1146" s="62"/>
      <c r="E1146" s="62"/>
      <c r="F1146" s="62"/>
      <c r="G1146" s="62"/>
      <c r="H1146" s="62"/>
    </row>
    <row r="1147" spans="1:8" s="94" customFormat="1">
      <c r="A1147" s="93"/>
      <c r="B1147" s="61"/>
      <c r="C1147" s="62"/>
      <c r="D1147" s="62"/>
      <c r="E1147" s="62"/>
      <c r="F1147" s="62"/>
      <c r="G1147" s="62"/>
      <c r="H1147" s="62"/>
    </row>
    <row r="1148" spans="1:8" s="94" customFormat="1">
      <c r="A1148" s="93"/>
      <c r="B1148" s="61"/>
      <c r="C1148" s="62"/>
      <c r="D1148" s="62"/>
      <c r="E1148" s="62"/>
      <c r="F1148" s="62"/>
      <c r="G1148" s="62"/>
      <c r="H1148" s="62"/>
    </row>
    <row r="1149" spans="1:8" s="94" customFormat="1">
      <c r="A1149" s="93"/>
      <c r="B1149" s="61"/>
      <c r="C1149" s="62"/>
      <c r="D1149" s="62"/>
      <c r="E1149" s="62"/>
      <c r="F1149" s="62"/>
      <c r="G1149" s="62"/>
      <c r="H1149" s="62"/>
    </row>
    <row r="1150" spans="1:8" s="94" customFormat="1">
      <c r="A1150" s="93"/>
      <c r="B1150" s="61"/>
      <c r="C1150" s="62"/>
      <c r="D1150" s="62"/>
      <c r="E1150" s="62"/>
      <c r="F1150" s="62"/>
      <c r="G1150" s="62"/>
      <c r="H1150" s="62"/>
    </row>
    <row r="1151" spans="1:8" s="94" customFormat="1">
      <c r="A1151" s="93"/>
      <c r="B1151" s="61"/>
      <c r="C1151" s="62"/>
      <c r="D1151" s="62"/>
      <c r="E1151" s="62"/>
      <c r="F1151" s="62"/>
      <c r="G1151" s="62"/>
      <c r="H1151" s="62"/>
    </row>
    <row r="1152" spans="1:8" s="94" customFormat="1">
      <c r="A1152" s="93"/>
      <c r="B1152" s="61"/>
      <c r="C1152" s="62"/>
      <c r="D1152" s="62"/>
      <c r="E1152" s="62"/>
      <c r="F1152" s="62"/>
      <c r="G1152" s="62"/>
      <c r="H1152" s="62"/>
    </row>
    <row r="1153" spans="1:8" s="94" customFormat="1">
      <c r="A1153" s="93"/>
      <c r="B1153" s="61"/>
      <c r="C1153" s="62"/>
      <c r="D1153" s="62"/>
      <c r="E1153" s="62"/>
      <c r="F1153" s="62"/>
      <c r="G1153" s="62"/>
      <c r="H1153" s="62"/>
    </row>
    <row r="1154" spans="1:8" s="94" customFormat="1">
      <c r="A1154" s="93"/>
      <c r="B1154" s="61"/>
      <c r="C1154" s="62"/>
      <c r="D1154" s="62"/>
      <c r="E1154" s="62"/>
      <c r="F1154" s="62"/>
      <c r="G1154" s="62"/>
      <c r="H1154" s="62"/>
    </row>
    <row r="1155" spans="1:8" s="94" customFormat="1">
      <c r="A1155" s="93"/>
      <c r="B1155" s="61"/>
      <c r="C1155" s="62"/>
      <c r="D1155" s="62"/>
      <c r="E1155" s="62"/>
      <c r="F1155" s="62"/>
      <c r="G1155" s="62"/>
      <c r="H1155" s="62"/>
    </row>
    <row r="1156" spans="1:8" s="94" customFormat="1">
      <c r="A1156" s="93"/>
      <c r="B1156" s="61"/>
      <c r="C1156" s="62"/>
      <c r="D1156" s="62"/>
      <c r="E1156" s="62"/>
      <c r="F1156" s="62"/>
      <c r="G1156" s="62"/>
      <c r="H1156" s="62"/>
    </row>
    <row r="1157" spans="1:8" s="94" customFormat="1">
      <c r="A1157" s="93"/>
      <c r="B1157" s="61"/>
      <c r="C1157" s="62"/>
      <c r="D1157" s="62"/>
      <c r="E1157" s="62"/>
      <c r="F1157" s="62"/>
      <c r="G1157" s="62"/>
      <c r="H1157" s="62"/>
    </row>
    <row r="1158" spans="1:8" s="94" customFormat="1">
      <c r="A1158" s="93"/>
      <c r="B1158" s="61"/>
      <c r="C1158" s="62"/>
      <c r="D1158" s="62"/>
      <c r="E1158" s="62"/>
      <c r="F1158" s="62"/>
      <c r="G1158" s="62"/>
      <c r="H1158" s="62"/>
    </row>
    <row r="1159" spans="1:8" s="94" customFormat="1">
      <c r="A1159" s="93"/>
      <c r="B1159" s="61"/>
      <c r="C1159" s="62"/>
      <c r="D1159" s="62"/>
      <c r="E1159" s="62"/>
      <c r="F1159" s="62"/>
      <c r="G1159" s="62"/>
      <c r="H1159" s="62"/>
    </row>
    <row r="1160" spans="1:8" s="94" customFormat="1">
      <c r="A1160" s="93"/>
      <c r="B1160" s="61"/>
      <c r="C1160" s="62"/>
      <c r="D1160" s="62"/>
      <c r="E1160" s="62"/>
      <c r="F1160" s="62"/>
      <c r="G1160" s="62"/>
      <c r="H1160" s="62"/>
    </row>
    <row r="1161" spans="1:8" s="94" customFormat="1">
      <c r="A1161" s="93"/>
      <c r="B1161" s="61"/>
      <c r="C1161" s="62"/>
      <c r="D1161" s="62"/>
      <c r="E1161" s="62"/>
      <c r="F1161" s="62"/>
      <c r="G1161" s="62"/>
      <c r="H1161" s="62"/>
    </row>
    <row r="1162" spans="1:8" s="94" customFormat="1">
      <c r="A1162" s="93"/>
      <c r="B1162" s="61"/>
      <c r="C1162" s="62"/>
      <c r="D1162" s="62"/>
      <c r="E1162" s="62"/>
      <c r="F1162" s="62"/>
      <c r="G1162" s="62"/>
      <c r="H1162" s="62"/>
    </row>
    <row r="1163" spans="1:8" s="94" customFormat="1">
      <c r="A1163" s="93"/>
      <c r="B1163" s="61"/>
      <c r="C1163" s="62"/>
      <c r="D1163" s="62"/>
      <c r="E1163" s="62"/>
      <c r="F1163" s="62"/>
      <c r="G1163" s="62"/>
      <c r="H1163" s="62"/>
    </row>
    <row r="1164" spans="1:8" s="94" customFormat="1">
      <c r="A1164" s="93"/>
      <c r="B1164" s="61"/>
      <c r="C1164" s="62"/>
      <c r="D1164" s="62"/>
      <c r="E1164" s="62"/>
      <c r="F1164" s="62"/>
      <c r="G1164" s="62"/>
      <c r="H1164" s="62"/>
    </row>
    <row r="1165" spans="1:8" s="94" customFormat="1">
      <c r="A1165" s="93"/>
      <c r="B1165" s="61"/>
      <c r="C1165" s="62"/>
      <c r="D1165" s="62"/>
      <c r="E1165" s="62"/>
      <c r="F1165" s="62"/>
      <c r="G1165" s="62"/>
      <c r="H1165" s="62"/>
    </row>
    <row r="1166" spans="1:8" s="94" customFormat="1">
      <c r="A1166" s="93"/>
      <c r="B1166" s="61"/>
      <c r="C1166" s="62"/>
      <c r="D1166" s="62"/>
      <c r="E1166" s="62"/>
      <c r="F1166" s="62"/>
      <c r="G1166" s="62"/>
      <c r="H1166" s="62"/>
    </row>
    <row r="1167" spans="1:8" s="94" customFormat="1">
      <c r="A1167" s="93"/>
      <c r="B1167" s="61"/>
      <c r="C1167" s="62"/>
      <c r="D1167" s="62"/>
      <c r="E1167" s="62"/>
      <c r="F1167" s="62"/>
      <c r="G1167" s="62"/>
      <c r="H1167" s="62"/>
    </row>
    <row r="1168" spans="1:8" s="94" customFormat="1">
      <c r="A1168" s="93"/>
      <c r="B1168" s="61"/>
      <c r="C1168" s="62"/>
      <c r="D1168" s="62"/>
      <c r="E1168" s="62"/>
      <c r="F1168" s="62"/>
      <c r="G1168" s="62"/>
      <c r="H1168" s="62"/>
    </row>
    <row r="1169" spans="1:8" s="94" customFormat="1">
      <c r="A1169" s="93"/>
      <c r="B1169" s="61"/>
      <c r="C1169" s="62"/>
      <c r="D1169" s="62"/>
      <c r="E1169" s="62"/>
      <c r="F1169" s="62"/>
      <c r="G1169" s="62"/>
      <c r="H1169" s="62"/>
    </row>
    <row r="1170" spans="1:8" s="94" customFormat="1">
      <c r="A1170" s="93"/>
      <c r="B1170" s="61"/>
      <c r="C1170" s="62"/>
      <c r="D1170" s="62"/>
      <c r="E1170" s="62"/>
      <c r="F1170" s="62"/>
      <c r="G1170" s="62"/>
      <c r="H1170" s="62"/>
    </row>
    <row r="1171" spans="1:8" s="94" customFormat="1">
      <c r="A1171" s="93"/>
      <c r="B1171" s="61"/>
      <c r="C1171" s="62"/>
      <c r="D1171" s="62"/>
      <c r="E1171" s="62"/>
      <c r="F1171" s="62"/>
      <c r="G1171" s="62"/>
      <c r="H1171" s="62"/>
    </row>
    <row r="1172" spans="1:8" s="94" customFormat="1">
      <c r="A1172" s="93"/>
      <c r="B1172" s="61"/>
      <c r="C1172" s="62"/>
      <c r="D1172" s="62"/>
      <c r="E1172" s="62"/>
      <c r="F1172" s="62"/>
      <c r="G1172" s="62"/>
      <c r="H1172" s="62"/>
    </row>
    <row r="1173" spans="1:8" s="94" customFormat="1">
      <c r="A1173" s="93"/>
      <c r="B1173" s="61"/>
      <c r="C1173" s="62"/>
      <c r="D1173" s="62"/>
      <c r="E1173" s="62"/>
      <c r="F1173" s="62"/>
      <c r="G1173" s="62"/>
      <c r="H1173" s="62"/>
    </row>
    <row r="1174" spans="1:8" s="94" customFormat="1">
      <c r="A1174" s="93"/>
      <c r="B1174" s="61"/>
      <c r="C1174" s="62"/>
      <c r="D1174" s="62"/>
      <c r="E1174" s="62"/>
      <c r="F1174" s="62"/>
      <c r="G1174" s="62"/>
      <c r="H1174" s="62"/>
    </row>
    <row r="1175" spans="1:8" s="94" customFormat="1">
      <c r="A1175" s="93"/>
      <c r="B1175" s="61"/>
      <c r="C1175" s="62"/>
      <c r="D1175" s="62"/>
      <c r="E1175" s="62"/>
      <c r="F1175" s="62"/>
      <c r="G1175" s="62"/>
      <c r="H1175" s="62"/>
    </row>
    <row r="1176" spans="1:8" s="94" customFormat="1">
      <c r="A1176" s="93"/>
      <c r="B1176" s="61"/>
      <c r="C1176" s="62"/>
      <c r="D1176" s="62"/>
      <c r="E1176" s="62"/>
      <c r="F1176" s="62"/>
      <c r="G1176" s="62"/>
      <c r="H1176" s="62"/>
    </row>
    <row r="1177" spans="1:8" s="94" customFormat="1">
      <c r="A1177" s="93"/>
      <c r="B1177" s="61"/>
      <c r="C1177" s="62"/>
      <c r="D1177" s="62"/>
      <c r="E1177" s="62"/>
      <c r="F1177" s="62"/>
      <c r="G1177" s="62"/>
      <c r="H1177" s="62"/>
    </row>
    <row r="1178" spans="1:8" s="94" customFormat="1">
      <c r="A1178" s="93"/>
      <c r="B1178" s="61"/>
      <c r="C1178" s="62"/>
      <c r="D1178" s="62"/>
      <c r="E1178" s="62"/>
      <c r="F1178" s="62"/>
      <c r="G1178" s="62"/>
      <c r="H1178" s="62"/>
    </row>
    <row r="1179" spans="1:8" s="94" customFormat="1">
      <c r="A1179" s="93"/>
      <c r="B1179" s="61"/>
      <c r="C1179" s="62"/>
      <c r="D1179" s="62"/>
      <c r="E1179" s="62"/>
      <c r="F1179" s="62"/>
      <c r="G1179" s="62"/>
      <c r="H1179" s="62"/>
    </row>
    <row r="1180" spans="1:8" s="94" customFormat="1">
      <c r="A1180" s="93"/>
      <c r="B1180" s="61"/>
      <c r="C1180" s="62"/>
      <c r="D1180" s="62"/>
      <c r="E1180" s="62"/>
      <c r="F1180" s="62"/>
      <c r="G1180" s="62"/>
      <c r="H1180" s="62"/>
    </row>
    <row r="1181" spans="1:8" s="94" customFormat="1">
      <c r="A1181" s="93"/>
      <c r="B1181" s="61"/>
      <c r="C1181" s="62"/>
      <c r="D1181" s="62"/>
      <c r="E1181" s="62"/>
      <c r="F1181" s="62"/>
      <c r="G1181" s="62"/>
      <c r="H1181" s="62"/>
    </row>
    <row r="1182" spans="1:8" s="94" customFormat="1">
      <c r="A1182" s="93"/>
      <c r="B1182" s="61"/>
      <c r="C1182" s="62"/>
      <c r="D1182" s="62"/>
      <c r="E1182" s="62"/>
      <c r="F1182" s="62"/>
      <c r="G1182" s="62"/>
      <c r="H1182" s="62"/>
    </row>
    <row r="1183" spans="1:8" s="94" customFormat="1">
      <c r="A1183" s="93"/>
      <c r="B1183" s="61"/>
      <c r="C1183" s="62"/>
      <c r="D1183" s="62"/>
      <c r="E1183" s="62"/>
      <c r="F1183" s="62"/>
      <c r="G1183" s="62"/>
      <c r="H1183" s="62"/>
    </row>
    <row r="1184" spans="1:8" s="94" customFormat="1">
      <c r="A1184" s="93"/>
      <c r="B1184" s="61"/>
      <c r="C1184" s="62"/>
      <c r="D1184" s="62"/>
      <c r="E1184" s="62"/>
      <c r="F1184" s="62"/>
      <c r="G1184" s="62"/>
      <c r="H1184" s="62"/>
    </row>
    <row r="1185" spans="1:8" s="94" customFormat="1">
      <c r="A1185" s="93"/>
      <c r="B1185" s="61"/>
      <c r="C1185" s="62"/>
      <c r="D1185" s="62"/>
      <c r="E1185" s="62"/>
      <c r="F1185" s="62"/>
      <c r="G1185" s="62"/>
      <c r="H1185" s="62"/>
    </row>
    <row r="1186" spans="1:8" s="94" customFormat="1">
      <c r="A1186" s="93"/>
      <c r="B1186" s="61"/>
      <c r="C1186" s="62"/>
      <c r="D1186" s="62"/>
      <c r="E1186" s="62"/>
      <c r="F1186" s="62"/>
      <c r="G1186" s="62"/>
      <c r="H1186" s="62"/>
    </row>
    <row r="1187" spans="1:8" s="94" customFormat="1">
      <c r="A1187" s="93"/>
      <c r="B1187" s="61"/>
      <c r="C1187" s="62"/>
      <c r="D1187" s="62"/>
      <c r="E1187" s="62"/>
      <c r="F1187" s="62"/>
      <c r="G1187" s="62"/>
      <c r="H1187" s="62"/>
    </row>
    <row r="1188" spans="1:8" s="94" customFormat="1">
      <c r="A1188" s="93"/>
      <c r="B1188" s="61"/>
      <c r="C1188" s="62"/>
      <c r="D1188" s="62"/>
      <c r="E1188" s="62"/>
      <c r="F1188" s="62"/>
      <c r="G1188" s="62"/>
      <c r="H1188" s="62"/>
    </row>
    <row r="1189" spans="1:8" s="94" customFormat="1">
      <c r="A1189" s="93"/>
      <c r="B1189" s="61"/>
      <c r="C1189" s="62"/>
      <c r="D1189" s="62"/>
      <c r="E1189" s="62"/>
      <c r="F1189" s="62"/>
      <c r="G1189" s="62"/>
      <c r="H1189" s="62"/>
    </row>
    <row r="1190" spans="1:8" s="94" customFormat="1">
      <c r="A1190" s="93"/>
      <c r="B1190" s="61"/>
      <c r="C1190" s="62"/>
      <c r="D1190" s="62"/>
      <c r="E1190" s="62"/>
      <c r="F1190" s="62"/>
      <c r="G1190" s="62"/>
      <c r="H1190" s="62"/>
    </row>
    <row r="1191" spans="1:8" s="94" customFormat="1">
      <c r="A1191" s="93"/>
      <c r="B1191" s="61"/>
      <c r="C1191" s="62"/>
      <c r="D1191" s="62"/>
      <c r="E1191" s="62"/>
      <c r="F1191" s="62"/>
      <c r="G1191" s="62"/>
      <c r="H1191" s="62"/>
    </row>
    <row r="1192" spans="1:8" s="94" customFormat="1">
      <c r="A1192" s="93"/>
      <c r="B1192" s="61"/>
      <c r="C1192" s="62"/>
      <c r="D1192" s="62"/>
      <c r="E1192" s="62"/>
      <c r="F1192" s="62"/>
      <c r="G1192" s="62"/>
      <c r="H1192" s="62"/>
    </row>
    <row r="1193" spans="1:8" s="94" customFormat="1">
      <c r="A1193" s="93"/>
      <c r="B1193" s="61"/>
      <c r="C1193" s="62"/>
      <c r="D1193" s="62"/>
      <c r="E1193" s="62"/>
      <c r="F1193" s="62"/>
      <c r="G1193" s="62"/>
      <c r="H1193" s="62"/>
    </row>
    <row r="1194" spans="1:8" s="94" customFormat="1">
      <c r="A1194" s="93"/>
      <c r="B1194" s="61"/>
      <c r="C1194" s="62"/>
      <c r="D1194" s="62"/>
      <c r="E1194" s="62"/>
      <c r="F1194" s="62"/>
      <c r="G1194" s="62"/>
      <c r="H1194" s="62"/>
    </row>
    <row r="1195" spans="1:8" s="94" customFormat="1">
      <c r="A1195" s="93"/>
      <c r="B1195" s="61"/>
      <c r="C1195" s="62"/>
      <c r="D1195" s="62"/>
      <c r="E1195" s="62"/>
      <c r="F1195" s="62"/>
      <c r="G1195" s="62"/>
      <c r="H1195" s="62"/>
    </row>
    <row r="1196" spans="1:8" s="94" customFormat="1">
      <c r="A1196" s="93"/>
      <c r="B1196" s="61"/>
      <c r="C1196" s="62"/>
      <c r="D1196" s="62"/>
      <c r="E1196" s="62"/>
      <c r="F1196" s="62"/>
      <c r="G1196" s="62"/>
      <c r="H1196" s="62"/>
    </row>
  </sheetData>
  <autoFilter ref="A5:WXD55">
    <filterColumn colId="3"/>
  </autoFilter>
  <mergeCells count="1">
    <mergeCell ref="B2:H2"/>
  </mergeCells>
  <conditionalFormatting sqref="A1:XFD1048576">
    <cfRule type="expression" dxfId="136" priority="507">
      <formula>$A1=2</formula>
    </cfRule>
    <cfRule type="expression" dxfId="135" priority="508">
      <formula>$A1=1</formula>
    </cfRule>
  </conditionalFormatting>
  <conditionalFormatting sqref="B3 B57:B61 D4">
    <cfRule type="expression" dxfId="134" priority="505">
      <formula>$A3=2</formula>
    </cfRule>
    <cfRule type="expression" dxfId="133" priority="506">
      <formula>$A3=1</formula>
    </cfRule>
  </conditionalFormatting>
  <conditionalFormatting sqref="B3 D52 D56 C63:C64 C67">
    <cfRule type="expression" dxfId="132" priority="503">
      <formula>$A3=2</formula>
    </cfRule>
    <cfRule type="expression" dxfId="131" priority="504">
      <formula>$A3=1</formula>
    </cfRule>
  </conditionalFormatting>
  <conditionalFormatting sqref="B63:B66 B57:B61">
    <cfRule type="expression" dxfId="130" priority="500">
      <formula>$B57=3</formula>
    </cfRule>
    <cfRule type="expression" dxfId="129" priority="501">
      <formula>$B57=2</formula>
    </cfRule>
    <cfRule type="expression" dxfId="128" priority="502">
      <formula>$B57=1</formula>
    </cfRule>
  </conditionalFormatting>
  <conditionalFormatting sqref="E30:H30">
    <cfRule type="expression" dxfId="127" priority="498">
      <formula>$A30=2</formula>
    </cfRule>
    <cfRule type="expression" dxfId="126" priority="499">
      <formula>$A30=1</formula>
    </cfRule>
  </conditionalFormatting>
  <conditionalFormatting sqref="B63:B66 B57:B61">
    <cfRule type="expression" dxfId="125" priority="494">
      <formula>$A57=4</formula>
    </cfRule>
    <cfRule type="expression" dxfId="124" priority="495">
      <formula>$A57=3</formula>
    </cfRule>
    <cfRule type="expression" dxfId="123" priority="496">
      <formula>$A57=2</formula>
    </cfRule>
    <cfRule type="expression" dxfId="122" priority="497">
      <formula>$A57=1</formula>
    </cfRule>
  </conditionalFormatting>
  <conditionalFormatting sqref="C51:C52">
    <cfRule type="expression" dxfId="121" priority="492">
      <formula>$A51=2</formula>
    </cfRule>
    <cfRule type="expression" dxfId="120" priority="493">
      <formula>$A51=1</formula>
    </cfRule>
  </conditionalFormatting>
  <conditionalFormatting sqref="E52:H52">
    <cfRule type="expression" dxfId="119" priority="486">
      <formula>$A52=2</formula>
    </cfRule>
    <cfRule type="expression" dxfId="118" priority="487">
      <formula>$A52=1</formula>
    </cfRule>
  </conditionalFormatting>
  <conditionalFormatting sqref="C46:C51">
    <cfRule type="expression" dxfId="117" priority="480">
      <formula>$A46=2</formula>
    </cfRule>
    <cfRule type="expression" dxfId="116" priority="481">
      <formula>$A46=1</formula>
    </cfRule>
  </conditionalFormatting>
  <conditionalFormatting sqref="B48:B51">
    <cfRule type="expression" dxfId="115" priority="476">
      <formula>$A48=2</formula>
    </cfRule>
    <cfRule type="expression" dxfId="114" priority="477">
      <formula>$A48=1</formula>
    </cfRule>
  </conditionalFormatting>
  <conditionalFormatting sqref="D33">
    <cfRule type="expression" dxfId="113" priority="468">
      <formula>$A33=2</formula>
    </cfRule>
    <cfRule type="expression" dxfId="112" priority="469">
      <formula>$A33=1</formula>
    </cfRule>
  </conditionalFormatting>
  <conditionalFormatting sqref="D18">
    <cfRule type="expression" dxfId="111" priority="466">
      <formula>$A18=2</formula>
    </cfRule>
    <cfRule type="expression" dxfId="110" priority="467">
      <formula>$A18=1</formula>
    </cfRule>
  </conditionalFormatting>
  <conditionalFormatting sqref="D36">
    <cfRule type="expression" dxfId="109" priority="462">
      <formula>$A36=4</formula>
    </cfRule>
    <cfRule type="expression" dxfId="108" priority="463">
      <formula>$A36=3</formula>
    </cfRule>
    <cfRule type="expression" dxfId="107" priority="464">
      <formula>$A36=2</formula>
    </cfRule>
    <cfRule type="expression" dxfId="106" priority="465">
      <formula>$A36=1</formula>
    </cfRule>
  </conditionalFormatting>
  <conditionalFormatting sqref="C6:C51">
    <cfRule type="expression" dxfId="105" priority="460">
      <formula>$A6=2</formula>
    </cfRule>
    <cfRule type="expression" dxfId="104" priority="461">
      <formula>$A6=1</formula>
    </cfRule>
  </conditionalFormatting>
  <conditionalFormatting sqref="D43">
    <cfRule type="expression" dxfId="103" priority="458">
      <formula>$A43=2</formula>
    </cfRule>
    <cfRule type="expression" dxfId="102" priority="459">
      <formula>$A43=1</formula>
    </cfRule>
  </conditionalFormatting>
  <conditionalFormatting sqref="D43">
    <cfRule type="expression" dxfId="101" priority="455">
      <formula>$B43=3</formula>
    </cfRule>
    <cfRule type="expression" dxfId="100" priority="456">
      <formula>$B43=2</formula>
    </cfRule>
    <cfRule type="expression" dxfId="99" priority="457">
      <formula>$B43=1</formula>
    </cfRule>
  </conditionalFormatting>
  <conditionalFormatting sqref="D43">
    <cfRule type="expression" dxfId="98" priority="453">
      <formula>$A43=2</formula>
    </cfRule>
    <cfRule type="expression" dxfId="97" priority="454">
      <formula>$A43=1</formula>
    </cfRule>
  </conditionalFormatting>
  <conditionalFormatting sqref="C30:C38">
    <cfRule type="expression" dxfId="96" priority="445">
      <formula>$A30=2</formula>
    </cfRule>
    <cfRule type="expression" dxfId="95" priority="446">
      <formula>$A30=1</formula>
    </cfRule>
  </conditionalFormatting>
  <conditionalFormatting sqref="C46">
    <cfRule type="expression" dxfId="94" priority="443">
      <formula>$A46=2</formula>
    </cfRule>
    <cfRule type="expression" dxfId="93" priority="444">
      <formula>$A46=1</formula>
    </cfRule>
  </conditionalFormatting>
  <conditionalFormatting sqref="D33">
    <cfRule type="expression" dxfId="92" priority="441">
      <formula>$A33=2</formula>
    </cfRule>
    <cfRule type="expression" dxfId="91" priority="442">
      <formula>$A33=1</formula>
    </cfRule>
  </conditionalFormatting>
  <conditionalFormatting sqref="C6:C51">
    <cfRule type="expression" dxfId="90" priority="427">
      <formula>$A6=2</formula>
    </cfRule>
    <cfRule type="expression" dxfId="89" priority="428">
      <formula>$A6=1</formula>
    </cfRule>
  </conditionalFormatting>
  <conditionalFormatting sqref="C51">
    <cfRule type="expression" dxfId="88" priority="425">
      <formula>$A51=2</formula>
    </cfRule>
    <cfRule type="expression" dxfId="87" priority="426">
      <formula>$A51=1</formula>
    </cfRule>
  </conditionalFormatting>
  <conditionalFormatting sqref="C46:C51">
    <cfRule type="expression" dxfId="86" priority="423">
      <formula>$A46=2</formula>
    </cfRule>
    <cfRule type="expression" dxfId="85" priority="424">
      <formula>$A46=1</formula>
    </cfRule>
  </conditionalFormatting>
  <conditionalFormatting sqref="C6:C51">
    <cfRule type="expression" dxfId="84" priority="421">
      <formula>$A6=2</formula>
    </cfRule>
    <cfRule type="expression" dxfId="83" priority="422">
      <formula>$A6=1</formula>
    </cfRule>
  </conditionalFormatting>
  <conditionalFormatting sqref="C30:C38">
    <cfRule type="expression" dxfId="82" priority="419">
      <formula>$A30=2</formula>
    </cfRule>
    <cfRule type="expression" dxfId="81" priority="420">
      <formula>$A30=1</formula>
    </cfRule>
  </conditionalFormatting>
  <conditionalFormatting sqref="C46">
    <cfRule type="expression" dxfId="80" priority="417">
      <formula>$A46=2</formula>
    </cfRule>
    <cfRule type="expression" dxfId="79" priority="418">
      <formula>$A46=1</formula>
    </cfRule>
  </conditionalFormatting>
  <conditionalFormatting sqref="C6:C51">
    <cfRule type="expression" dxfId="78" priority="415">
      <formula>$A6=2</formula>
    </cfRule>
    <cfRule type="expression" dxfId="77" priority="416">
      <formula>$A6=1</formula>
    </cfRule>
  </conditionalFormatting>
  <conditionalFormatting sqref="C51">
    <cfRule type="expression" dxfId="76" priority="413">
      <formula>$A51=2</formula>
    </cfRule>
    <cfRule type="expression" dxfId="75" priority="414">
      <formula>$A51=1</formula>
    </cfRule>
  </conditionalFormatting>
  <conditionalFormatting sqref="C46:C51">
    <cfRule type="expression" dxfId="74" priority="411">
      <formula>$A46=2</formula>
    </cfRule>
    <cfRule type="expression" dxfId="73" priority="412">
      <formula>$A46=1</formula>
    </cfRule>
  </conditionalFormatting>
  <conditionalFormatting sqref="C6:C51">
    <cfRule type="expression" dxfId="72" priority="409">
      <formula>$A6=2</formula>
    </cfRule>
    <cfRule type="expression" dxfId="71" priority="410">
      <formula>$A6=1</formula>
    </cfRule>
  </conditionalFormatting>
  <conditionalFormatting sqref="C30:C38">
    <cfRule type="expression" dxfId="70" priority="407">
      <formula>$A30=2</formula>
    </cfRule>
    <cfRule type="expression" dxfId="69" priority="408">
      <formula>$A30=1</formula>
    </cfRule>
  </conditionalFormatting>
  <conditionalFormatting sqref="C46">
    <cfRule type="expression" dxfId="68" priority="405">
      <formula>$A46=2</formula>
    </cfRule>
    <cfRule type="expression" dxfId="67" priority="406">
      <formula>$A46=1</formula>
    </cfRule>
  </conditionalFormatting>
  <conditionalFormatting sqref="E6:H51">
    <cfRule type="expression" dxfId="66" priority="403">
      <formula>$A6=2</formula>
    </cfRule>
    <cfRule type="expression" dxfId="65" priority="404">
      <formula>$A6=1</formula>
    </cfRule>
  </conditionalFormatting>
  <conditionalFormatting sqref="E30:H30">
    <cfRule type="expression" dxfId="64" priority="401">
      <formula>$A30=2</formula>
    </cfRule>
    <cfRule type="expression" dxfId="63" priority="402">
      <formula>$A30=1</formula>
    </cfRule>
  </conditionalFormatting>
  <conditionalFormatting sqref="H6:H51">
    <cfRule type="expression" dxfId="62" priority="399">
      <formula>$A6=2</formula>
    </cfRule>
    <cfRule type="expression" dxfId="61" priority="400">
      <formula>$A6=1</formula>
    </cfRule>
  </conditionalFormatting>
  <conditionalFormatting sqref="H30">
    <cfRule type="expression" dxfId="60" priority="397">
      <formula>$A30=2</formula>
    </cfRule>
    <cfRule type="expression" dxfId="59" priority="398">
      <formula>$A30=1</formula>
    </cfRule>
  </conditionalFormatting>
  <conditionalFormatting sqref="H37">
    <cfRule type="expression" dxfId="58" priority="395">
      <formula>$A37=2</formula>
    </cfRule>
    <cfRule type="expression" dxfId="57" priority="396">
      <formula>$A37=1</formula>
    </cfRule>
  </conditionalFormatting>
  <conditionalFormatting sqref="E6:G51">
    <cfRule type="expression" dxfId="56" priority="393">
      <formula>$A6=2</formula>
    </cfRule>
    <cfRule type="expression" dxfId="55" priority="394">
      <formula>$A6=1</formula>
    </cfRule>
  </conditionalFormatting>
  <conditionalFormatting sqref="E30:G30">
    <cfRule type="expression" dxfId="54" priority="391">
      <formula>$A30=2</formula>
    </cfRule>
    <cfRule type="expression" dxfId="53" priority="392">
      <formula>$A30=1</formula>
    </cfRule>
  </conditionalFormatting>
  <conditionalFormatting sqref="G37">
    <cfRule type="expression" dxfId="52" priority="389">
      <formula>$A37=2</formula>
    </cfRule>
    <cfRule type="expression" dxfId="51" priority="390">
      <formula>$A37=1</formula>
    </cfRule>
  </conditionalFormatting>
  <conditionalFormatting sqref="E6:H51">
    <cfRule type="expression" dxfId="50" priority="387">
      <formula>$A6=2</formula>
    </cfRule>
    <cfRule type="expression" dxfId="49" priority="388">
      <formula>$A6=1</formula>
    </cfRule>
  </conditionalFormatting>
  <conditionalFormatting sqref="E30:H30">
    <cfRule type="expression" dxfId="48" priority="385">
      <formula>$A30=2</formula>
    </cfRule>
    <cfRule type="expression" dxfId="47" priority="386">
      <formula>$A30=1</formula>
    </cfRule>
  </conditionalFormatting>
  <conditionalFormatting sqref="G37:H37">
    <cfRule type="expression" dxfId="46" priority="383">
      <formula>$A37=2</formula>
    </cfRule>
    <cfRule type="expression" dxfId="45" priority="384">
      <formula>$A37=1</formula>
    </cfRule>
  </conditionalFormatting>
  <conditionalFormatting sqref="E6:H51">
    <cfRule type="expression" dxfId="44" priority="381">
      <formula>$A6=2</formula>
    </cfRule>
    <cfRule type="expression" dxfId="43" priority="382">
      <formula>$A6=1</formula>
    </cfRule>
  </conditionalFormatting>
  <conditionalFormatting sqref="E30:H30">
    <cfRule type="expression" dxfId="42" priority="379">
      <formula>$A30=2</formula>
    </cfRule>
    <cfRule type="expression" dxfId="41" priority="380">
      <formula>$A30=1</formula>
    </cfRule>
  </conditionalFormatting>
  <conditionalFormatting sqref="G37:H37">
    <cfRule type="expression" dxfId="40" priority="377">
      <formula>$A37=2</formula>
    </cfRule>
    <cfRule type="expression" dxfId="39" priority="378">
      <formula>$A37=1</formula>
    </cfRule>
  </conditionalFormatting>
  <conditionalFormatting sqref="B8">
    <cfRule type="expression" dxfId="38" priority="275" stopIfTrue="1">
      <formula>$A8=2</formula>
    </cfRule>
    <cfRule type="expression" dxfId="37" priority="276" stopIfTrue="1">
      <formula>$A8=1</formula>
    </cfRule>
  </conditionalFormatting>
  <conditionalFormatting sqref="C6:C28">
    <cfRule type="expression" dxfId="36" priority="273">
      <formula>$A6=2</formula>
    </cfRule>
    <cfRule type="expression" dxfId="35" priority="274">
      <formula>$A6=1</formula>
    </cfRule>
  </conditionalFormatting>
  <conditionalFormatting sqref="C30:C38">
    <cfRule type="expression" dxfId="34" priority="271">
      <formula>$A30=2</formula>
    </cfRule>
    <cfRule type="expression" dxfId="33" priority="272">
      <formula>$A30=1</formula>
    </cfRule>
  </conditionalFormatting>
  <conditionalFormatting sqref="C30:C38">
    <cfRule type="expression" dxfId="32" priority="269">
      <formula>$A30=2</formula>
    </cfRule>
    <cfRule type="expression" dxfId="31" priority="270">
      <formula>$A30=1</formula>
    </cfRule>
  </conditionalFormatting>
  <conditionalFormatting sqref="C40:C44">
    <cfRule type="expression" dxfId="30" priority="267">
      <formula>$A40=2</formula>
    </cfRule>
    <cfRule type="expression" dxfId="29" priority="268">
      <formula>$A40=1</formula>
    </cfRule>
  </conditionalFormatting>
  <conditionalFormatting sqref="C40:C44">
    <cfRule type="expression" dxfId="28" priority="265">
      <formula>$A40=2</formula>
    </cfRule>
    <cfRule type="expression" dxfId="27" priority="266">
      <formula>$A40=1</formula>
    </cfRule>
  </conditionalFormatting>
  <conditionalFormatting sqref="C40:C44 C46:C51">
    <cfRule type="expression" dxfId="26" priority="263">
      <formula>$A40=2</formula>
    </cfRule>
    <cfRule type="expression" dxfId="25" priority="264">
      <formula>$A40=1</formula>
    </cfRule>
  </conditionalFormatting>
  <conditionalFormatting sqref="C40:C44 C46:C51">
    <cfRule type="expression" dxfId="24" priority="261">
      <formula>$A40=2</formula>
    </cfRule>
    <cfRule type="expression" dxfId="23" priority="262">
      <formula>$A40=1</formula>
    </cfRule>
  </conditionalFormatting>
  <conditionalFormatting sqref="C44 C51">
    <cfRule type="expression" dxfId="22" priority="259">
      <formula>$A44=2</formula>
    </cfRule>
    <cfRule type="expression" dxfId="21" priority="260">
      <formula>$A44=1</formula>
    </cfRule>
  </conditionalFormatting>
  <conditionalFormatting sqref="C40 C46">
    <cfRule type="expression" dxfId="20" priority="257">
      <formula>$A40=2</formula>
    </cfRule>
    <cfRule type="expression" dxfId="19" priority="258">
      <formula>$A40=1</formula>
    </cfRule>
  </conditionalFormatting>
  <conditionalFormatting sqref="D18">
    <cfRule type="expression" dxfId="18" priority="195">
      <formula>$A18=4</formula>
    </cfRule>
    <cfRule type="expression" dxfId="17" priority="196">
      <formula>$A18=3</formula>
    </cfRule>
    <cfRule type="expression" dxfId="16" priority="197">
      <formula>$A18=2</formula>
    </cfRule>
    <cfRule type="expression" dxfId="15" priority="198">
      <formula>$A18=1</formula>
    </cfRule>
  </conditionalFormatting>
  <conditionalFormatting sqref="D18">
    <cfRule type="expression" dxfId="14" priority="193">
      <formula>$A18=2</formula>
    </cfRule>
    <cfRule type="expression" dxfId="13" priority="194">
      <formula>$A18=1</formula>
    </cfRule>
  </conditionalFormatting>
  <conditionalFormatting sqref="E6:H6">
    <cfRule type="expression" dxfId="12" priority="192">
      <formula>$A6=1</formula>
    </cfRule>
  </conditionalFormatting>
  <conditionalFormatting sqref="E13:H13">
    <cfRule type="expression" dxfId="11" priority="191">
      <formula>$A13=1</formula>
    </cfRule>
  </conditionalFormatting>
  <conditionalFormatting sqref="E26:H26">
    <cfRule type="expression" dxfId="10" priority="190">
      <formula>$A26=1</formula>
    </cfRule>
  </conditionalFormatting>
  <conditionalFormatting sqref="E30:H30">
    <cfRule type="expression" dxfId="9" priority="189">
      <formula>$A30=1</formula>
    </cfRule>
  </conditionalFormatting>
  <conditionalFormatting sqref="D51">
    <cfRule type="expression" dxfId="8" priority="130">
      <formula>$A51=1</formula>
    </cfRule>
  </conditionalFormatting>
  <conditionalFormatting sqref="H1">
    <cfRule type="expression" dxfId="7" priority="1">
      <formula>$A1=1</formula>
    </cfRule>
  </conditionalFormatting>
  <pageMargins left="0" right="0" top="0" bottom="0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МРТ КТ_СЦГ_2022_К_27.07.22</vt:lpstr>
      <vt:lpstr>УЗИпоВидам 2022_27.07.2022</vt:lpstr>
      <vt:lpstr>Эндоскопия_К_27.07.2022</vt:lpstr>
      <vt:lpstr>'МРТ КТ_СЦГ_2022_К_27.07.22'!Заголовки_для_печати</vt:lpstr>
      <vt:lpstr>'МРТ КТ_СЦГ_2022_К_27.07.22'!Критерии</vt:lpstr>
      <vt:lpstr>'МРТ КТ_СЦГ_2022_К_27.07.22'!Область_печати</vt:lpstr>
      <vt:lpstr>'УЗИпоВидам 2022_27.07.2022'!Область_печати</vt:lpstr>
      <vt:lpstr>Эндоскопия_К_27.07.2022!Область_печати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2022-07-28T13:35:06Z</cp:lastPrinted>
  <dcterms:created xsi:type="dcterms:W3CDTF">2022-07-28T12:45:55Z</dcterms:created>
  <dcterms:modified xsi:type="dcterms:W3CDTF">2022-08-15T11:52:22Z</dcterms:modified>
</cp:coreProperties>
</file>