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4505" yWindow="-15" windowWidth="14340" windowHeight="12795" tabRatio="976"/>
  </bookViews>
  <sheets>
    <sheet name="УЗИ 2022_31.01.2023" sheetId="7" r:id="rId1"/>
    <sheet name="Молек-генИссл_K 31.01.2023" sheetId="4" r:id="rId2"/>
    <sheet name="МРТ КТ_СЦГ_2022_К_31.01.23 " sheetId="5" r:id="rId3"/>
    <sheet name="Патанатомия_К_31.01.2023" sheetId="6" r:id="rId4"/>
    <sheet name="ЭндоскопияВиды_К_31.01.2023" sheetId="8" r:id="rId5"/>
    <sheet name="Ds_COVID-19_2022г_К31.01.23" sheetId="9" r:id="rId6"/>
  </sheets>
  <definedNames>
    <definedName name="_xlnm._FilterDatabase" localSheetId="5" hidden="1">'Ds_COVID-19_2022г_К31.01.23'!$B$6:$C$6</definedName>
    <definedName name="_xlnm._FilterDatabase" localSheetId="2" hidden="1">'МРТ КТ_СЦГ_2022_К_31.01.23 '!$A$4:$B$137</definedName>
    <definedName name="_xlnm._FilterDatabase" localSheetId="3" hidden="1">Патанатомия_К_31.01.2023!$A$4:$C$53</definedName>
    <definedName name="_xlnm._FilterDatabase" localSheetId="0" hidden="1">'УЗИ 2022_31.01.2023'!$A$4:$C$709</definedName>
    <definedName name="_xlnm._FilterDatabase" localSheetId="4" hidden="1">ЭндоскопияВиды_К_31.01.2023!$A$4:$D$434</definedName>
    <definedName name="Excel_BuiltIn_Print_Area" localSheetId="3">#REF!</definedName>
    <definedName name="Excel_BuiltIn_Print_Area">#REF!</definedName>
    <definedName name="_xlnm.Print_Titles" localSheetId="2">'МРТ КТ_СЦГ_2022_К_31.01.23 '!$2:$4</definedName>
    <definedName name="_xlnm.Print_Titles" localSheetId="3">Патанатомия_К_31.01.2023!$4:$4</definedName>
    <definedName name="_xlnm.Print_Titles" localSheetId="4">ЭндоскопияВиды_К_31.01.2023!$4:$4</definedName>
    <definedName name="затраты" localSheetId="5">#REF!</definedName>
    <definedName name="затраты" localSheetId="1">#REF!</definedName>
    <definedName name="затраты" localSheetId="2">#REF!</definedName>
    <definedName name="затраты" localSheetId="3">#REF!</definedName>
    <definedName name="затраты" localSheetId="0">#REF!</definedName>
    <definedName name="затраты" localSheetId="4">#REF!</definedName>
    <definedName name="затраты">#REF!</definedName>
    <definedName name="кз" localSheetId="5">#REF!</definedName>
    <definedName name="кз" localSheetId="1">#REF!</definedName>
    <definedName name="кз" localSheetId="2">#REF!</definedName>
    <definedName name="кз" localSheetId="3">#REF!</definedName>
    <definedName name="кз" localSheetId="0">#REF!</definedName>
    <definedName name="кз" localSheetId="4">#REF!</definedName>
    <definedName name="кз">#REF!</definedName>
    <definedName name="_xlnm.Criteria" localSheetId="2">'МРТ КТ_СЦГ_2022_К_31.01.23 '!$9:$136</definedName>
    <definedName name="кс" localSheetId="5">#REF!</definedName>
    <definedName name="кс" localSheetId="2">#REF!</definedName>
    <definedName name="кс" localSheetId="0">#REF!</definedName>
    <definedName name="кс" localSheetId="4">#REF!</definedName>
    <definedName name="кс">#REF!</definedName>
    <definedName name="МРТ" localSheetId="5">#REF!</definedName>
    <definedName name="МРТ" localSheetId="2">#REF!</definedName>
    <definedName name="МРТ" localSheetId="0">#REF!</definedName>
    <definedName name="МРТ" localSheetId="4">#REF!</definedName>
    <definedName name="МРТ">#REF!</definedName>
    <definedName name="н" localSheetId="5">#REF!</definedName>
    <definedName name="н" localSheetId="1">#REF!</definedName>
    <definedName name="н" localSheetId="2">#REF!</definedName>
    <definedName name="н" localSheetId="3">#REF!</definedName>
    <definedName name="н" localSheetId="0">#REF!</definedName>
    <definedName name="н" localSheetId="4">#REF!</definedName>
    <definedName name="н">#REF!</definedName>
    <definedName name="_xlnm.Print_Area" localSheetId="5">'Ds_COVID-19_2022г_К31.01.23'!$B$1:$C$19</definedName>
    <definedName name="_xlnm.Print_Area" localSheetId="1">'Молек-генИссл_K 31.01.2023'!$A$2:$B$15</definedName>
    <definedName name="_xlnm.Print_Area" localSheetId="2">'МРТ КТ_СЦГ_2022_К_31.01.23 '!$B$1:$B$137</definedName>
    <definedName name="_xlnm.Print_Area" localSheetId="3">Патанатомия_К_31.01.2023!$B$1:$C$53</definedName>
    <definedName name="_xlnm.Print_Area" localSheetId="0">'УЗИ 2022_31.01.2023'!$B$1:$C$710</definedName>
    <definedName name="_xlnm.Print_Area" localSheetId="4">ЭндоскопияВиды_К_31.01.2023!$A$1:$C$435</definedName>
    <definedName name="_xlnm.Print_Area">#REF!</definedName>
    <definedName name="р" localSheetId="5">#REF!</definedName>
    <definedName name="р" localSheetId="1">#REF!</definedName>
    <definedName name="р" localSheetId="2">#REF!</definedName>
    <definedName name="р" localSheetId="3">#REF!</definedName>
    <definedName name="р" localSheetId="0">#REF!</definedName>
    <definedName name="р" localSheetId="4">#REF!</definedName>
    <definedName name="р">#REF!</definedName>
    <definedName name="ррр" localSheetId="5">#REF!</definedName>
    <definedName name="ррр" localSheetId="1">#REF!</definedName>
    <definedName name="ррр" localSheetId="2">#REF!</definedName>
    <definedName name="ррр" localSheetId="3">#REF!</definedName>
    <definedName name="ррр" localSheetId="0">#REF!</definedName>
    <definedName name="ррр" localSheetId="4">#REF!</definedName>
    <definedName name="ррр">#REF!</definedName>
    <definedName name="стац" localSheetId="5">#REF!</definedName>
    <definedName name="стац" localSheetId="1">#REF!</definedName>
    <definedName name="стац" localSheetId="2">#REF!</definedName>
    <definedName name="стац" localSheetId="3">#REF!</definedName>
    <definedName name="стац" localSheetId="0">#REF!</definedName>
    <definedName name="стац" localSheetId="4">#REF!</definedName>
    <definedName name="стац">#REF!</definedName>
    <definedName name="ъ" localSheetId="5">#REF!</definedName>
    <definedName name="ъ" localSheetId="2">#REF!</definedName>
    <definedName name="ъ" localSheetId="0">#REF!</definedName>
    <definedName name="ъ" localSheetId="4">#REF!</definedName>
    <definedName name="ъ">#REF!</definedName>
    <definedName name="я" localSheetId="5">#REF!</definedName>
    <definedName name="я" localSheetId="2">#REF!</definedName>
    <definedName name="я" localSheetId="0">#REF!</definedName>
    <definedName name="я" localSheetId="4">#REF!</definedName>
    <definedName name="я">#REF!</definedName>
  </definedNames>
  <calcPr calcId="124519"/>
</workbook>
</file>

<file path=xl/calcChain.xml><?xml version="1.0" encoding="utf-8"?>
<calcChain xmlns="http://schemas.openxmlformats.org/spreadsheetml/2006/main">
  <c r="C10" i="9"/>
  <c r="C15" s="1"/>
  <c r="C19" s="1"/>
  <c r="D434" i="8" l="1"/>
  <c r="D424"/>
  <c r="D414"/>
  <c r="D404"/>
  <c r="D394"/>
  <c r="D384"/>
  <c r="D374"/>
  <c r="D364"/>
  <c r="D354"/>
  <c r="D344"/>
  <c r="D334"/>
  <c r="D324"/>
  <c r="D314"/>
  <c r="D304"/>
  <c r="D294"/>
  <c r="D284"/>
  <c r="D274"/>
  <c r="D264"/>
  <c r="D254"/>
  <c r="D244"/>
  <c r="D234"/>
  <c r="D224"/>
  <c r="D214"/>
  <c r="D204"/>
  <c r="D194"/>
  <c r="D184"/>
  <c r="D174"/>
  <c r="D164"/>
  <c r="D154"/>
  <c r="D144"/>
  <c r="D134"/>
  <c r="D124"/>
  <c r="D114"/>
  <c r="D104"/>
  <c r="D94"/>
  <c r="D84"/>
  <c r="D74"/>
  <c r="D64"/>
  <c r="D54"/>
  <c r="D44"/>
  <c r="D34"/>
  <c r="D24"/>
  <c r="D14"/>
  <c r="D52" i="6"/>
  <c r="D44"/>
  <c r="D36"/>
  <c r="D28"/>
  <c r="D20"/>
  <c r="D12"/>
  <c r="D435" i="8" l="1"/>
  <c r="D53" i="6"/>
  <c r="D58" l="1"/>
  <c r="D63" s="1"/>
  <c r="D442" i="8"/>
  <c r="D447" s="1"/>
  <c r="D725" i="7"/>
  <c r="D724"/>
  <c r="D723"/>
  <c r="D722"/>
  <c r="D721"/>
  <c r="D720"/>
  <c r="D719"/>
  <c r="D718"/>
  <c r="D717"/>
  <c r="D716"/>
  <c r="D715"/>
  <c r="D714"/>
  <c r="D713"/>
  <c r="D712"/>
  <c r="D709"/>
  <c r="D694"/>
  <c r="D679"/>
  <c r="D664"/>
  <c r="D649"/>
  <c r="D634"/>
  <c r="D619"/>
  <c r="D604"/>
  <c r="D589"/>
  <c r="D574"/>
  <c r="D559"/>
  <c r="D544"/>
  <c r="D529"/>
  <c r="D514"/>
  <c r="D499"/>
  <c r="D484"/>
  <c r="D469"/>
  <c r="D454"/>
  <c r="D439"/>
  <c r="D424"/>
  <c r="D409"/>
  <c r="D394"/>
  <c r="D379"/>
  <c r="D364"/>
  <c r="D349"/>
  <c r="D334"/>
  <c r="D319"/>
  <c r="D304"/>
  <c r="D289"/>
  <c r="D274"/>
  <c r="D259"/>
  <c r="D244"/>
  <c r="D229"/>
  <c r="D214"/>
  <c r="D199"/>
  <c r="D184"/>
  <c r="D169"/>
  <c r="D154"/>
  <c r="D139"/>
  <c r="D124"/>
  <c r="D109"/>
  <c r="D94"/>
  <c r="D79"/>
  <c r="D64"/>
  <c r="D49"/>
  <c r="D34"/>
  <c r="D19"/>
  <c r="C86" i="5"/>
  <c r="C85" s="1"/>
  <c r="D710" i="7" l="1"/>
  <c r="D726"/>
  <c r="D732" l="1"/>
  <c r="D727"/>
  <c r="D736" l="1"/>
  <c r="C69" i="5"/>
  <c r="C72"/>
  <c r="C58"/>
  <c r="C61"/>
  <c r="C68" l="1"/>
  <c r="C57"/>
  <c r="C130"/>
  <c r="C134" s="1"/>
  <c r="C125"/>
  <c r="C122"/>
  <c r="C111"/>
  <c r="C108"/>
  <c r="C101"/>
  <c r="C98"/>
  <c r="C118"/>
  <c r="C117" s="1"/>
  <c r="C94"/>
  <c r="C93" s="1"/>
  <c r="C80"/>
  <c r="C79" s="1"/>
  <c r="C76"/>
  <c r="C75" s="1"/>
  <c r="C65"/>
  <c r="C64" s="1"/>
  <c r="C52"/>
  <c r="C48"/>
  <c r="C47"/>
  <c r="C44"/>
  <c r="C43" s="1"/>
  <c r="C40"/>
  <c r="C39" s="1"/>
  <c r="C36"/>
  <c r="C35" s="1"/>
  <c r="C32"/>
  <c r="C31" s="1"/>
  <c r="C28"/>
  <c r="C27" s="1"/>
  <c r="C22"/>
  <c r="C21" s="1"/>
  <c r="C18"/>
  <c r="C14"/>
  <c r="C10"/>
  <c r="C6"/>
  <c r="C434" i="8"/>
  <c r="C424"/>
  <c r="C414"/>
  <c r="C404"/>
  <c r="C394"/>
  <c r="C384"/>
  <c r="C374"/>
  <c r="C364"/>
  <c r="C354"/>
  <c r="C344"/>
  <c r="C334"/>
  <c r="C324"/>
  <c r="C314"/>
  <c r="C304"/>
  <c r="C294"/>
  <c r="C284"/>
  <c r="C274"/>
  <c r="C264"/>
  <c r="C254"/>
  <c r="C244"/>
  <c r="C234"/>
  <c r="C224"/>
  <c r="C214"/>
  <c r="C204"/>
  <c r="C194"/>
  <c r="C184"/>
  <c r="C174"/>
  <c r="C164"/>
  <c r="C154"/>
  <c r="C144"/>
  <c r="C134"/>
  <c r="C124"/>
  <c r="C114"/>
  <c r="C104"/>
  <c r="C94"/>
  <c r="C84"/>
  <c r="C74"/>
  <c r="C64"/>
  <c r="C54"/>
  <c r="C44"/>
  <c r="C34"/>
  <c r="C24"/>
  <c r="C14"/>
  <c r="C726" i="7"/>
  <c r="C709"/>
  <c r="C694"/>
  <c r="C679"/>
  <c r="C664"/>
  <c r="C649"/>
  <c r="C634"/>
  <c r="C619"/>
  <c r="C604"/>
  <c r="C589"/>
  <c r="C574"/>
  <c r="C559"/>
  <c r="C544"/>
  <c r="C529"/>
  <c r="C514"/>
  <c r="C499"/>
  <c r="C484"/>
  <c r="C469"/>
  <c r="C454"/>
  <c r="C439"/>
  <c r="C424"/>
  <c r="C409"/>
  <c r="C394"/>
  <c r="C379"/>
  <c r="C364"/>
  <c r="C349"/>
  <c r="C334"/>
  <c r="C319"/>
  <c r="C304"/>
  <c r="C289"/>
  <c r="C274"/>
  <c r="C259"/>
  <c r="C244"/>
  <c r="C229"/>
  <c r="C214"/>
  <c r="C199"/>
  <c r="C184"/>
  <c r="C169"/>
  <c r="C154"/>
  <c r="C139"/>
  <c r="C124"/>
  <c r="C109"/>
  <c r="C94"/>
  <c r="C79"/>
  <c r="C64"/>
  <c r="C49"/>
  <c r="C34"/>
  <c r="C19"/>
  <c r="B7" i="4"/>
  <c r="B11" s="1"/>
  <c r="B15" s="1"/>
  <c r="C84" i="5" l="1"/>
  <c r="C25"/>
  <c r="C56"/>
  <c r="C83"/>
  <c r="C129"/>
  <c r="C121"/>
  <c r="C97"/>
  <c r="C51"/>
  <c r="C17"/>
  <c r="C13"/>
  <c r="C9"/>
  <c r="C5"/>
  <c r="C128"/>
  <c r="C55"/>
  <c r="C107"/>
  <c r="C710" i="7"/>
  <c r="C435" i="8"/>
  <c r="C133" i="5" l="1"/>
  <c r="C145" s="1"/>
  <c r="C131"/>
  <c r="C132"/>
  <c r="C140" l="1"/>
  <c r="C135"/>
  <c r="C147"/>
  <c r="C142" l="1"/>
</calcChain>
</file>

<file path=xl/sharedStrings.xml><?xml version="1.0" encoding="utf-8"?>
<sst xmlns="http://schemas.openxmlformats.org/spreadsheetml/2006/main" count="2491" uniqueCount="250">
  <si>
    <r>
      <rPr>
        <b/>
        <u/>
        <sz val="16"/>
        <rFont val="Times New Roman"/>
        <family val="1"/>
        <charset val="204"/>
      </rPr>
      <t xml:space="preserve">Амбулаторно-поликлиническая помощь </t>
    </r>
    <r>
      <rPr>
        <b/>
        <sz val="16"/>
        <rFont val="Times New Roman"/>
        <family val="1"/>
        <charset val="204"/>
      </rPr>
      <t xml:space="preserve">
Плановое задание на проведение  молекулярно-генетических исследований с целью диагностики онкологических заболеваний 
для медицинских организаций и Вологодского филиала АО "Страховая компания "СОГАЗ-Мед" на 2022 год </t>
    </r>
  </si>
  <si>
    <t>Наименование медицинских организаций</t>
  </si>
  <si>
    <t>Услуги</t>
  </si>
  <si>
    <t xml:space="preserve"> ООО "ИНВИТРО СПб"</t>
  </si>
  <si>
    <t>БУЗ ВО "Вологодский областной онкологический диспансер"</t>
  </si>
  <si>
    <t>ОБЩИЙ ИТОГ</t>
  </si>
  <si>
    <t>наши за пред</t>
  </si>
  <si>
    <t>всего</t>
  </si>
  <si>
    <t>в ПГГ 2022</t>
  </si>
  <si>
    <t>Амбулаторно-поликлиническая помощь 2022 год</t>
  </si>
  <si>
    <t>Плановое задание на услуги по КТ и МРТ -исследованиям, СЦГ для медицинских организаций и Вологодского филиала АО "Страховая компания "СОГАЗ-Мед" на 2022 год</t>
  </si>
  <si>
    <t xml:space="preserve">БУЗ ВО "Великоустюгская ЦРБ" </t>
  </si>
  <si>
    <t>КТ</t>
  </si>
  <si>
    <t>Бесконтрастные исследования</t>
  </si>
  <si>
    <t>Рентгеноконтрастные исследования</t>
  </si>
  <si>
    <t xml:space="preserve">БУЗ ВО "Вытегорская ЦРБ" </t>
  </si>
  <si>
    <t xml:space="preserve">БУЗ ВО "Сокольская ЦРБ" </t>
  </si>
  <si>
    <t xml:space="preserve">БУЗ ВО "Тотемская ЦРБ" </t>
  </si>
  <si>
    <t xml:space="preserve">БУЗ ВО "Устюженская ЦРБ" </t>
  </si>
  <si>
    <t xml:space="preserve">ИТОГО КТ районные </t>
  </si>
  <si>
    <t xml:space="preserve">ИТОГО МРТ районные </t>
  </si>
  <si>
    <t>БУЗ ВО "Вологодская городская больница №1"</t>
  </si>
  <si>
    <t>БУЗ ВО "Вологодская городская поликлиника №1"</t>
  </si>
  <si>
    <t>ООО "Красота и здоровье"</t>
  </si>
  <si>
    <t>ФКУЗ МСЧ МВД России по Вологодской обл.</t>
  </si>
  <si>
    <t>МРТ</t>
  </si>
  <si>
    <t xml:space="preserve">ООО "МИБС -Вологда" </t>
  </si>
  <si>
    <t>ООО "Клиника "Говорово"</t>
  </si>
  <si>
    <t>ООО "Магнит Плюс" г. Воронеж</t>
  </si>
  <si>
    <t xml:space="preserve">Итого КТ г. Вологда </t>
  </si>
  <si>
    <t xml:space="preserve">Итого МРТ г. Вологда </t>
  </si>
  <si>
    <t>БУЗ ВО "Медико-санитарная часть "Северсталь"</t>
  </si>
  <si>
    <t>ООО "ЛДЦ МИБС -Череповец"</t>
  </si>
  <si>
    <t>ООО "Медэксперт"</t>
  </si>
  <si>
    <t>БУЗ ВО "Череповецкая городская больница"</t>
  </si>
  <si>
    <t>ООО "МедГрад"</t>
  </si>
  <si>
    <t xml:space="preserve">ИТОГО КТ г.Череповец </t>
  </si>
  <si>
    <t xml:space="preserve">ИТОГО МРТ г.Череповец </t>
  </si>
  <si>
    <t>БУЗ ВО "Вологодская областная клиническая больница"</t>
  </si>
  <si>
    <t>СЦГ</t>
  </si>
  <si>
    <t>БУЗ ВО "Вологодская областная клиническая больница №2"</t>
  </si>
  <si>
    <t xml:space="preserve">БУЗ ВО "Вологодская областная детская клиническая больница" </t>
  </si>
  <si>
    <t>МРТ c наркозом</t>
  </si>
  <si>
    <t xml:space="preserve">БУЗ ВО "ВОДКБ" </t>
  </si>
  <si>
    <t xml:space="preserve">БУЗ ВО "Вологодская областная детская больница № 2" </t>
  </si>
  <si>
    <t>ИТОГО обл.ЛПУ  КТ</t>
  </si>
  <si>
    <t>ИТОГО обл.ЛПУ  МРТ</t>
  </si>
  <si>
    <t xml:space="preserve">ИТОГО обл.ЛПУ СЦГ </t>
  </si>
  <si>
    <t xml:space="preserve">ИТОГО обл.ЛПУ </t>
  </si>
  <si>
    <t>ВСЕГО КТ</t>
  </si>
  <si>
    <t>ВСЕГО МРТ</t>
  </si>
  <si>
    <t>ВСЕГО СЦГ</t>
  </si>
  <si>
    <t>ВСЕГО</t>
  </si>
  <si>
    <t>наши за пред КТ</t>
  </si>
  <si>
    <t>в ПГГ 2022 КТ</t>
  </si>
  <si>
    <t>отклонение</t>
  </si>
  <si>
    <t>наши за пред МРТ</t>
  </si>
  <si>
    <t>в ПГГ 2022 МРТ</t>
  </si>
  <si>
    <t xml:space="preserve">Плановое задание на проведение патологоанатомических исследований биопсийного (операционного) материала с целью диагностики онкологических заболеваний  и подбора противоопухолевой лекарственной терапии для медицинских организаций и 
Вологодского филиала АО "Страховая компания "СОГАЗ-Мед" на 2022 год </t>
  </si>
  <si>
    <t>Наименование медицинской организации</t>
  </si>
  <si>
    <t xml:space="preserve"> Категории сложности</t>
  </si>
  <si>
    <t xml:space="preserve">Патолого-анатомическое исследование биопсийного (операционного) материала первой категории сложности </t>
  </si>
  <si>
    <t>Патолого-анатомическое исследование биопсийного (операционного) материала второй категории сложности</t>
  </si>
  <si>
    <t xml:space="preserve">Патолого-анатомическое исследование биопсийного (операционного) материала третьей категории сложности </t>
  </si>
  <si>
    <t xml:space="preserve">Патолого-анатомическое исследование биопсийного (операционного) материала четвертой категории сложности </t>
  </si>
  <si>
    <t>Патолого-анатомическое исследование биопсийного (операционного) материала пятой категории сложности</t>
  </si>
  <si>
    <t>Патолого-анатомическое исследование биопсийного (операционного) материала с применением иммуногистохимических методов</t>
  </si>
  <si>
    <t xml:space="preserve">Патолого-анатомическое исследование белка к рецепторам HER2/neu с применением иммуногистохимических методов </t>
  </si>
  <si>
    <t>БУЗ ВО "Великоустюгская ЦРБ"  Итог</t>
  </si>
  <si>
    <t>БУЗ ВО "Сокольская ЦРБ"  Итог</t>
  </si>
  <si>
    <t>БУЗ ВО "Вологодская городская больница №1" Итог</t>
  </si>
  <si>
    <t>БУЗ ВО "Вологодская областная клиническая больница" Итог</t>
  </si>
  <si>
    <t>БУЗ ВО "Вологодская областная клиническая больница №2" Итог</t>
  </si>
  <si>
    <t>БУЗ ВО "Вологодский областной онкологический диспансер" Итог</t>
  </si>
  <si>
    <t>Общий итог</t>
  </si>
  <si>
    <t xml:space="preserve">Амбулаторно-поликлиническая помощь </t>
  </si>
  <si>
    <t xml:space="preserve">Плановое задание на проведение ультразвуковых исследований сердечно-сосудистой системы для медицинских организаций и Вологодского филиала АО "Страховая компания "СОГАЗ-Мед" на 2022 год </t>
  </si>
  <si>
    <t>Вид исследования</t>
  </si>
  <si>
    <t>БУЗ ВО "Бабаевская ЦРБ"</t>
  </si>
  <si>
    <t xml:space="preserve">Эхокардиография </t>
  </si>
  <si>
    <t>Ультразвуковая допплерография артерий верхних конечностей</t>
  </si>
  <si>
    <t>Ультразвуковая допплерография артерий нижних конечностей</t>
  </si>
  <si>
    <t>Дуплексное сканирование артерий почек</t>
  </si>
  <si>
    <t xml:space="preserve">Ультразвуковая допплерография сосудов (артерий и вен) верхних конечностей </t>
  </si>
  <si>
    <t xml:space="preserve">Ультразвуковая допплерография сосудов (артерий и вен) нижних конечностей </t>
  </si>
  <si>
    <t>Ультразвуковая допплерография вен нижних конечностей</t>
  </si>
  <si>
    <t>Ультразвуковая допплерография вен верхних конечностей</t>
  </si>
  <si>
    <t>Дуплексное сканирование экстракраниальных отделов брахиоцефальных артерий</t>
  </si>
  <si>
    <t>Дуплексное сканирование интракраниальных отделов брахиоцефальных артерий</t>
  </si>
  <si>
    <t>Дуплексное сканирование брахиоцефальных артерий, лучевых артерий с проведением ротационных проб</t>
  </si>
  <si>
    <t>Дуплексное сканирование сосудов (артерий и вен) нижних конечностей</t>
  </si>
  <si>
    <t xml:space="preserve">Ультразвуковая допплерография сосудов глаза </t>
  </si>
  <si>
    <t>Дуплексное сканирование сосудов щитовидной железы</t>
  </si>
  <si>
    <t>БУЗ ВО "Бабаевская ЦРБ" Итог</t>
  </si>
  <si>
    <t>ЧУЗ "РЖД-Медицина" г. Бабаево"</t>
  </si>
  <si>
    <t>ЧУЗ "РЖД-Медицина" г. Бабаево" Итог</t>
  </si>
  <si>
    <t>БУЗ ВО "Бабушкинская ЦРБ"</t>
  </si>
  <si>
    <t>БУЗ ВО "Бабушкинская ЦРБ" Итог</t>
  </si>
  <si>
    <t>БУЗ ВО "Белозерская ЦРБ"</t>
  </si>
  <si>
    <t>БУЗ ВО "Белозерская ЦРБ" Итог</t>
  </si>
  <si>
    <t>БУЗ ВО "Вашкинская ЦРБ"</t>
  </si>
  <si>
    <t>БУЗ ВО "Вашкинская ЦРБ" Итог</t>
  </si>
  <si>
    <t>БУЗ ВО "Великоустюгская ЦРБ"</t>
  </si>
  <si>
    <t>БУЗ ВО "Великоустюгская ЦРБ" Итог</t>
  </si>
  <si>
    <t>БУЗ ВО "Верховажская ЦРБ"</t>
  </si>
  <si>
    <t>БУЗ ВО "Верховажская ЦРБ" Итог</t>
  </si>
  <si>
    <t>БУЗ ВО "Вожегодская ЦРБ"</t>
  </si>
  <si>
    <t>БУЗ ВО "Вожегодская ЦРБ" Итог</t>
  </si>
  <si>
    <t>БУЗ ВО "Вологодская ЦРБ"</t>
  </si>
  <si>
    <t>БУЗ ВО "Вологодская ЦРБ" Итог</t>
  </si>
  <si>
    <t>БУЗ ВО "Вытегорская ЦРБ"</t>
  </si>
  <si>
    <t>БУЗ ВО "Вытегорская ЦРБ" Итог</t>
  </si>
  <si>
    <t>БУЗ ВО "Грязовецкая ЦРБ"</t>
  </si>
  <si>
    <t>БУЗ ВО "Грязовецкая ЦРБ" Итог</t>
  </si>
  <si>
    <t>БУЗ ВО "Кадуйская ЦРБ" Итог</t>
  </si>
  <si>
    <t>БУЗ ВО "Кирилловская ЦРБ"</t>
  </si>
  <si>
    <t>БУЗ ВО "Кирилловская ЦРБ" Итог</t>
  </si>
  <si>
    <t>БУЗ ВО "Кич-Городецкая ЦРБ" им. В.И. Коржавина</t>
  </si>
  <si>
    <t>БУЗ ВО "Кич-Городецкая ЦРБ" им. В.И. Коржавина Итог</t>
  </si>
  <si>
    <t>БУЗ ВО "Междуреченская ЦРБ"</t>
  </si>
  <si>
    <t>БУЗ ВО "Междуреченская ЦРБ" Итог</t>
  </si>
  <si>
    <t>БУЗ ВО "Никольская ЦРБ"</t>
  </si>
  <si>
    <t>БУЗ ВО "Никольская ЦРБ" Итог</t>
  </si>
  <si>
    <t>БУЗ ВО "Нюксенская ЦРБ"</t>
  </si>
  <si>
    <t>БУЗ ВО "Нюксенская ЦРБ" Итог</t>
  </si>
  <si>
    <t>БУЗ ВО "Сямженская ЦРБ"</t>
  </si>
  <si>
    <t>БУЗ ВО "Сямженская ЦРБ" Итог</t>
  </si>
  <si>
    <t>БУЗ ВО "Сокольская ЦРБ"</t>
  </si>
  <si>
    <t>БУЗ ВО "Сокольская ЦРБ" Итог</t>
  </si>
  <si>
    <t>БУЗ ВО "Тарногская ЦРБ"</t>
  </si>
  <si>
    <t>БУЗ ВО "Тарногская ЦРБ" Итог</t>
  </si>
  <si>
    <t>БУЗ ВО "Тотемская ЦРБ"</t>
  </si>
  <si>
    <t>БУЗ ВО "Тотемская ЦРБ" Итог</t>
  </si>
  <si>
    <t>БУЗ ВО "Усть-Кубинская ЦРБ"</t>
  </si>
  <si>
    <t>БУЗ ВО "Усть-Кубинская ЦРБ" Итог</t>
  </si>
  <si>
    <t>БУЗ ВО "Устюженская ЦРБ"</t>
  </si>
  <si>
    <t>БУЗ ВО "Устюженская ЦРБ" Итог</t>
  </si>
  <si>
    <t>БУЗ ВО "Харовская ЦРБ"</t>
  </si>
  <si>
    <t>БУЗ ВО "Харовская ЦРБ" Итог</t>
  </si>
  <si>
    <t>БУЗ ВО "Чагодощенская ЦРБ"</t>
  </si>
  <si>
    <t>БУЗ ВО "Чагодощенская ЦРБ" Итог</t>
  </si>
  <si>
    <t>БУЗ ВО "Шекснинская ЦРБ"</t>
  </si>
  <si>
    <t>БУЗ ВО "Шекснинская ЦРБ" Итог</t>
  </si>
  <si>
    <t xml:space="preserve">БУЗ ВО "Вологодская городская поликлиника № 1" </t>
  </si>
  <si>
    <t>БУЗ ВО "Вологодская городская поликлиника № 1"  Итог</t>
  </si>
  <si>
    <t xml:space="preserve">БУЗ ВО "Вологодская городская поликлиника № 2" </t>
  </si>
  <si>
    <t>БУЗ ВО "Вологодская городская поликлиника № 2"  Итог</t>
  </si>
  <si>
    <t xml:space="preserve">БУЗ ВО "Вологодская городская поликлиника № 3" </t>
  </si>
  <si>
    <t>БУЗ ВО "Вологодская городская поликлиника № 3"  Итог</t>
  </si>
  <si>
    <t xml:space="preserve">БУЗ ВО "Вологодская городская поликлиника № 4" </t>
  </si>
  <si>
    <t>БУЗ ВО "Вологодская городская поликлиника № 4"  Итог</t>
  </si>
  <si>
    <t xml:space="preserve">БУЗ ВО "Вологодская городская поликлиника № 5" </t>
  </si>
  <si>
    <t>БУЗ ВО "Вологодская городская поликлиника № 5"  Итог</t>
  </si>
  <si>
    <t xml:space="preserve">БУЗ ВО "Вологодская детская городская поликлиника" </t>
  </si>
  <si>
    <t>БУЗ ВО "Вологодская детская городская поликлиника"  Итог</t>
  </si>
  <si>
    <t>ЧУЗ "РЖД-Медицина" г. Вологда"</t>
  </si>
  <si>
    <t>ЧУЗ "РЖД-Медицина" г. Вологда" Итог</t>
  </si>
  <si>
    <t>БУЗ ВО "Вологодская городская больница № 2"</t>
  </si>
  <si>
    <t>БУЗ ВО "Вологодская городская больница № 2" Итог</t>
  </si>
  <si>
    <t>ФКУЗ "МСЧ МВД России по Вологодской области"</t>
  </si>
  <si>
    <t>ФКУЗ "МСЧ МВД России по Вологодской области" Итог</t>
  </si>
  <si>
    <t>ООО "Поликлиника "Бодрость"</t>
  </si>
  <si>
    <t>ООО "Поликлиника "Бодрость" Итог</t>
  </si>
  <si>
    <t xml:space="preserve">БУЗ ВО "Череповецкая детская городская  поликлиника  № 1"  </t>
  </si>
  <si>
    <t>БУЗ ВО "Череповецкая детская городская  поликлиника  № 1"   Итог</t>
  </si>
  <si>
    <t xml:space="preserve">БУЗ ВО "Череповецкая детская городская  поликлиника  № 3"  </t>
  </si>
  <si>
    <t>БУЗ ВО "Череповецкая детская городская  поликлиника  № 3"   Итог</t>
  </si>
  <si>
    <t>БУЗ ВО "Череповецкая городская поликлиника  № 7" им. П.Я. Дмитриева</t>
  </si>
  <si>
    <t>БУЗ ВО "Череповецкая городская поликлиника  № 7" им. П.Я. Дмитриева Итог</t>
  </si>
  <si>
    <t>БУЗ ВО "Череповецкая городская поликлиника № 1"</t>
  </si>
  <si>
    <t>БУЗ ВО "Череповецкая городская поликлиника № 1" Итог</t>
  </si>
  <si>
    <t>БУЗ ВО "Череповецкая городская поликлиника № 2"</t>
  </si>
  <si>
    <t>БУЗ ВО "Череповецкая городская поликлиника № 2" Итог</t>
  </si>
  <si>
    <t>БУЗ ВО "Череповецкая городская больница" Итог</t>
  </si>
  <si>
    <t>БУЗ ВО "Медсанчасть "Северсталь"</t>
  </si>
  <si>
    <t>БУЗ ВО "Медсанчасть "Северсталь" Итог</t>
  </si>
  <si>
    <t>БУЗ ВО "Вологодская областная детская клиническая больница"</t>
  </si>
  <si>
    <t>БУЗ ВО "Вологодская областная детская клиническая больница" Итог</t>
  </si>
  <si>
    <t xml:space="preserve">БУЗ ВО "Вологодская областная  клиническая больница  №2" </t>
  </si>
  <si>
    <t>БУЗ ВО "Вологодская областная  клиническая больница  №2"  Итог</t>
  </si>
  <si>
    <t>БУЗ ВО "ВОДКБ"</t>
  </si>
  <si>
    <t>БУЗ ВО "ВОДКБ" Итог</t>
  </si>
  <si>
    <t>ИТОГО</t>
  </si>
  <si>
    <t xml:space="preserve">наши за пред </t>
  </si>
  <si>
    <t>Всего</t>
  </si>
  <si>
    <t>Отклонения</t>
  </si>
  <si>
    <t xml:space="preserve"> - Эндоскопические диагностические исследования </t>
  </si>
  <si>
    <t>Эзофагогастродуоденоскопия (взрослые)</t>
  </si>
  <si>
    <t>Эзофагогастродуоденоскопия (дети)</t>
  </si>
  <si>
    <t>Бронхоскопия (взрослые)</t>
  </si>
  <si>
    <t>Бронхоскопия (дети)</t>
  </si>
  <si>
    <t>Колоноскопия (взрослые)</t>
  </si>
  <si>
    <t>Колоноскопия (дети)</t>
  </si>
  <si>
    <t>Ректороманоскопия (взрослые)</t>
  </si>
  <si>
    <t>Ректороманоскопия (дети)</t>
  </si>
  <si>
    <t>Сигмоскопия</t>
  </si>
  <si>
    <t>ЧУЗ "РЖД-Медицина" г. Бабаево</t>
  </si>
  <si>
    <t>ЧУЗ "РЖД-Медицина" г. Бабаево Итог</t>
  </si>
  <si>
    <t xml:space="preserve">БУЗ ВО "Бабушкинская ЦРБ" </t>
  </si>
  <si>
    <t>БУЗ ВО "Бабушкинская ЦРБ"  Итог</t>
  </si>
  <si>
    <t xml:space="preserve">БУЗ ВО "Верховажская ЦРБ" </t>
  </si>
  <si>
    <t>БУЗ ВО "Верховажская ЦРБ"  Итог</t>
  </si>
  <si>
    <t>БУЗ ВО "Кадуйская ЦРБ"</t>
  </si>
  <si>
    <t xml:space="preserve">БУЗ ВО "Кич-Городецкая ЦРБ" им. В.И.Коржавина </t>
  </si>
  <si>
    <t>БУЗ ВО "Кич-Городецкая ЦРБ" им. В.И.Коржавина  Итог</t>
  </si>
  <si>
    <t xml:space="preserve">БУЗ ВО "Никольская ЦРБ" </t>
  </si>
  <si>
    <t>БУЗ ВО "Никольская ЦРБ"  Итог</t>
  </si>
  <si>
    <t>БУЗ ВО "Тотемская ЦРБ"  Итог</t>
  </si>
  <si>
    <t xml:space="preserve">БУЗ ВО "Усть-Кубинская ЦРБ" </t>
  </si>
  <si>
    <t>БУЗ ВО "Усть-Кубинская ЦРБ"  Итог</t>
  </si>
  <si>
    <t>БУЗ ВО "Устюженская ЦРБ"  Итог</t>
  </si>
  <si>
    <t xml:space="preserve">БУЗ ВО "Харовская ЦРБ" </t>
  </si>
  <si>
    <t>БУЗ ВО "Харовская ЦРБ"  Итог</t>
  </si>
  <si>
    <t xml:space="preserve">БУЗ ВО "Чагодощенская ЦРБ" </t>
  </si>
  <si>
    <t>БУЗ ВО "Чагодощенская ЦРБ"  Итог</t>
  </si>
  <si>
    <t xml:space="preserve">БУЗ ВО "Шекснинская ЦРБ" </t>
  </si>
  <si>
    <t>БУЗ ВО "Шекснинская ЦРБ"  Итог</t>
  </si>
  <si>
    <t>БУЗ ВО "Вологодская городская поликлиника №1" Итог</t>
  </si>
  <si>
    <t>БУЗ ВО "Вологодская городская поликлиника №2"</t>
  </si>
  <si>
    <t>БУЗ ВО "Вологодская городская поликлиника №2" Итог</t>
  </si>
  <si>
    <t>БУЗ ВО "Вологодская городская поликлиника № 4"</t>
  </si>
  <si>
    <t>БУЗ ВО "Вологодская городская поликлиника № 4" Итог</t>
  </si>
  <si>
    <t>ЧУЗ "РЖД-Медицина" г. Вологда</t>
  </si>
  <si>
    <t>ЧУЗ "РЖД-Медицина" г. Вологда Итог</t>
  </si>
  <si>
    <t xml:space="preserve">БУЗ ВО "Вологодская городская больница №2" </t>
  </si>
  <si>
    <t>БУЗ ВО "Вологодская городская больница №2"  Итог</t>
  </si>
  <si>
    <t xml:space="preserve">ООО "Медицинский центр "Бодрость" </t>
  </si>
  <si>
    <t>ООО "Медицинский центр "Бодрость"  Итог</t>
  </si>
  <si>
    <t>БУЗ ВО "Череповецкая городская поликлиника № 7" им.П.Я.Дмитриева</t>
  </si>
  <si>
    <t>БУЗ ВО "Череповецкая городская поликлиника № 7" им.П.Я.Дмитриева Итог</t>
  </si>
  <si>
    <t xml:space="preserve">БУЗ ВО "Череповецкая городская поликлиника № 1" </t>
  </si>
  <si>
    <t>БУЗ ВО "Череповецкая городская поликлиника № 1"  Итог</t>
  </si>
  <si>
    <t xml:space="preserve">БУЗ ВО "Череповецкая городская больница" </t>
  </si>
  <si>
    <t>БУЗ ВО "Череповецкая городская больница"  Итог</t>
  </si>
  <si>
    <t>БУЗ ВО "Медико-санитарная часть "Северсталь" Итог</t>
  </si>
  <si>
    <t>БУЗ ВО "Вологодская областная детская клиническая больница"  Итог</t>
  </si>
  <si>
    <t>БУЗ ВО "ВОДКБ"  Итог</t>
  </si>
  <si>
    <t>БУЗ ВО "Вологодская областная детская больница № 2"</t>
  </si>
  <si>
    <t>БУЗ ВО "Вологодская областная детская больница № 2" Итог</t>
  </si>
  <si>
    <t>ООО "Красота и здоровье" Итог</t>
  </si>
  <si>
    <t>ПЛАН 2022 года (Комиссия 31.01.2023 )</t>
  </si>
  <si>
    <t>Количество исследований (К 31.01.2023)</t>
  </si>
  <si>
    <t>План 2022 (К.31.01.2023)</t>
  </si>
  <si>
    <t>Количество исследований К 31.01.2023</t>
  </si>
  <si>
    <t>К.31.01.2023</t>
  </si>
  <si>
    <t xml:space="preserve">ИТОГО </t>
  </si>
  <si>
    <t xml:space="preserve">Тестирование на COVID 19
2022 г 
К 31.01.2023
</t>
  </si>
  <si>
    <r>
      <rPr>
        <b/>
        <u/>
        <sz val="11"/>
        <color theme="1"/>
        <rFont val="Times New Roman"/>
        <family val="1"/>
        <charset val="204"/>
      </rPr>
      <t xml:space="preserve">Амбулаторно-поликлиническая помощь </t>
    </r>
    <r>
      <rPr>
        <b/>
        <sz val="11"/>
        <color theme="1"/>
        <rFont val="Times New Roman"/>
        <family val="1"/>
        <charset val="204"/>
      </rPr>
      <t xml:space="preserve">
Плановое задание на тестирование по выявлению новой коронавирусной инфекции (COVID-19)  на 2022 год</t>
    </r>
  </si>
  <si>
    <r>
      <rPr>
        <u/>
        <sz val="12"/>
        <color theme="1"/>
        <rFont val="Times New Roman"/>
        <family val="1"/>
        <charset val="204"/>
      </rPr>
      <t xml:space="preserve">Амбулаторно-поликлиническая помощь </t>
    </r>
    <r>
      <rPr>
        <sz val="12"/>
        <color theme="1"/>
        <rFont val="Times New Roman"/>
        <family val="1"/>
        <charset val="204"/>
      </rPr>
      <t xml:space="preserve">
Плановое задание на диагностические исследования на 2022 год</t>
    </r>
  </si>
  <si>
    <t xml:space="preserve"> Наименование медицинской организации</t>
  </si>
</sst>
</file>

<file path=xl/styles.xml><?xml version="1.0" encoding="utf-8"?>
<styleSheet xmlns="http://schemas.openxmlformats.org/spreadsheetml/2006/main">
  <numFmts count="17">
    <numFmt numFmtId="43" formatCode="_-* #,##0.00\ _₽_-;\-* #,##0.00\ _₽_-;_-* &quot;-&quot;??\ _₽_-;_-@_-"/>
    <numFmt numFmtId="164" formatCode="#,##0.00%;[Red]\(#,##0.00%\)"/>
    <numFmt numFmtId="165" formatCode="0.0%;\(0.0%\)"/>
    <numFmt numFmtId="166" formatCode="000"/>
    <numFmt numFmtId="167" formatCode="#,##0.0%;[Red]\(#,##0.0%\)"/>
    <numFmt numFmtId="168" formatCode="#,##0.0%;\(#,##0.0%\)"/>
    <numFmt numFmtId="169" formatCode="0.0000%"/>
    <numFmt numFmtId="170" formatCode="#,##0.0_%;[Red]\(#,##0.0%\)"/>
    <numFmt numFmtId="171" formatCode="_-* #,##0.00[$€-1]_-;\-* #,##0.00[$€-1]_-;_-* &quot;-&quot;??[$€-1]_-"/>
    <numFmt numFmtId="172" formatCode="[$-419]General"/>
    <numFmt numFmtId="173" formatCode="#,##0.00&quot; &quot;[$руб.-419];[Red]&quot;-&quot;#,##0.00&quot; &quot;[$руб.-419]"/>
    <numFmt numFmtId="174" formatCode="0.00000%"/>
    <numFmt numFmtId="175" formatCode="_-* #,##0.00&quot;р.&quot;_-;\-* #,##0.00&quot;р.&quot;_-;_-* &quot;-&quot;??&quot;р.&quot;_-;_-@_-"/>
    <numFmt numFmtId="176" formatCode="_-* #,##0_р_._-;\-* #,##0_р_._-;_-* &quot;-&quot;_р_._-;_-@_-"/>
    <numFmt numFmtId="177" formatCode="_-* #,##0.00_р_._-;\-* #,##0.00_р_._-;_-* &quot;-&quot;??_р_._-;_-@_-"/>
    <numFmt numFmtId="178" formatCode="_(* #,##0.00_);_(* \(#,##0.00\);_(* &quot;-&quot;??_);_(@_)"/>
    <numFmt numFmtId="179" formatCode="_-* #,##0_р_._-;\-* #,##0_р_._-;_-* &quot;-&quot;??_р_._-;_-@_-"/>
  </numFmts>
  <fonts count="7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color rgb="FF000000"/>
      <name val="Arial Cyr"/>
      <charset val="204"/>
    </font>
    <font>
      <sz val="10"/>
      <color indexed="8"/>
      <name val="arial"/>
      <family val="2"/>
      <charset val="1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Times New Roman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Arial Cyr"/>
      <charset val="204"/>
    </font>
    <font>
      <sz val="10"/>
      <name val="Times New Roman Cyr"/>
      <charset val="204"/>
    </font>
    <font>
      <i/>
      <sz val="11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6"/>
      <color indexed="8"/>
      <name val="Times New Roman"/>
      <family val="2"/>
      <charset val="204"/>
    </font>
    <font>
      <sz val="12"/>
      <color theme="0" tint="-0.499984740745262"/>
      <name val="Times New Roman"/>
      <family val="2"/>
      <charset val="204"/>
    </font>
    <font>
      <sz val="12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2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3">
    <xf numFmtId="0" fontId="0" fillId="0" borderId="0"/>
    <xf numFmtId="0" fontId="2" fillId="0" borderId="0"/>
    <xf numFmtId="0" fontId="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8" fillId="5" borderId="0" applyNumberFormat="0" applyBorder="0" applyAlignment="0" applyProtection="0"/>
    <xf numFmtId="164" fontId="2" fillId="0" borderId="0" applyFill="0" applyBorder="0" applyAlignment="0"/>
    <xf numFmtId="165" fontId="2" fillId="0" borderId="0" applyFill="0" applyBorder="0" applyAlignment="0"/>
    <xf numFmtId="166" fontId="14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164" fontId="2" fillId="0" borderId="0" applyFill="0" applyBorder="0" applyAlignment="0"/>
    <xf numFmtId="169" fontId="2" fillId="0" borderId="0" applyFill="0" applyBorder="0" applyAlignment="0"/>
    <xf numFmtId="165" fontId="2" fillId="0" borderId="0" applyFill="0" applyBorder="0" applyAlignment="0"/>
    <xf numFmtId="0" fontId="19" fillId="22" borderId="5" applyNumberFormat="0" applyAlignment="0" applyProtection="0"/>
    <xf numFmtId="0" fontId="20" fillId="23" borderId="6" applyNumberFormat="0" applyAlignment="0" applyProtection="0"/>
    <xf numFmtId="0" fontId="21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22" fillId="0" borderId="0" applyFill="0" applyBorder="0" applyAlignment="0"/>
    <xf numFmtId="164" fontId="2" fillId="0" borderId="0" applyFill="0" applyBorder="0" applyAlignment="0"/>
    <xf numFmtId="165" fontId="2" fillId="0" borderId="0" applyFill="0" applyBorder="0" applyAlignment="0"/>
    <xf numFmtId="164" fontId="2" fillId="0" borderId="0" applyFill="0" applyBorder="0" applyAlignment="0"/>
    <xf numFmtId="169" fontId="2" fillId="0" borderId="0" applyFill="0" applyBorder="0" applyAlignment="0"/>
    <xf numFmtId="165" fontId="2" fillId="0" borderId="0" applyFill="0" applyBorder="0" applyAlignment="0"/>
    <xf numFmtId="171" fontId="2" fillId="0" borderId="0" applyFont="0" applyFill="0" applyBorder="0" applyAlignment="0" applyProtection="0"/>
    <xf numFmtId="0" fontId="5" fillId="0" borderId="0"/>
    <xf numFmtId="172" fontId="23" fillId="0" borderId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38" fontId="26" fillId="24" borderId="0" applyNumberFormat="0" applyBorder="0" applyAlignment="0" applyProtection="0"/>
    <xf numFmtId="0" fontId="27" fillId="0" borderId="4" applyNumberFormat="0" applyAlignment="0" applyProtection="0">
      <alignment horizontal="left" vertical="center"/>
    </xf>
    <xf numFmtId="0" fontId="27" fillId="0" borderId="7">
      <alignment horizontal="left" vertical="center"/>
    </xf>
    <xf numFmtId="0" fontId="28" fillId="0" borderId="0">
      <alignment horizontal="center"/>
    </xf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28" fillId="0" borderId="0">
      <alignment horizontal="center" textRotation="90"/>
    </xf>
    <xf numFmtId="0" fontId="32" fillId="9" borderId="5" applyNumberFormat="0" applyAlignment="0" applyProtection="0"/>
    <xf numFmtId="10" fontId="26" fillId="25" borderId="2" applyNumberFormat="0" applyBorder="0" applyAlignment="0" applyProtection="0"/>
    <xf numFmtId="164" fontId="2" fillId="0" borderId="0" applyFill="0" applyBorder="0" applyAlignment="0"/>
    <xf numFmtId="165" fontId="2" fillId="0" borderId="0" applyFill="0" applyBorder="0" applyAlignment="0"/>
    <xf numFmtId="164" fontId="2" fillId="0" borderId="0" applyFill="0" applyBorder="0" applyAlignment="0"/>
    <xf numFmtId="169" fontId="2" fillId="0" borderId="0" applyFill="0" applyBorder="0" applyAlignment="0"/>
    <xf numFmtId="165" fontId="2" fillId="0" borderId="0" applyFill="0" applyBorder="0" applyAlignment="0"/>
    <xf numFmtId="0" fontId="33" fillId="0" borderId="11" applyNumberFormat="0" applyFill="0" applyAlignment="0" applyProtection="0"/>
    <xf numFmtId="0" fontId="34" fillId="26" borderId="0" applyNumberFormat="0" applyBorder="0" applyAlignment="0" applyProtection="0"/>
    <xf numFmtId="169" fontId="2" fillId="0" borderId="0"/>
    <xf numFmtId="0" fontId="9" fillId="0" borderId="0"/>
    <xf numFmtId="0" fontId="15" fillId="0" borderId="0"/>
    <xf numFmtId="0" fontId="2" fillId="27" borderId="12" applyNumberFormat="0" applyFont="0" applyAlignment="0" applyProtection="0"/>
    <xf numFmtId="0" fontId="35" fillId="22" borderId="13" applyNumberFormat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ill="0" applyBorder="0" applyAlignment="0"/>
    <xf numFmtId="165" fontId="2" fillId="0" borderId="0" applyFill="0" applyBorder="0" applyAlignment="0"/>
    <xf numFmtId="164" fontId="2" fillId="0" borderId="0" applyFill="0" applyBorder="0" applyAlignment="0"/>
    <xf numFmtId="169" fontId="2" fillId="0" borderId="0" applyFill="0" applyBorder="0" applyAlignment="0"/>
    <xf numFmtId="165" fontId="2" fillId="0" borderId="0" applyFill="0" applyBorder="0" applyAlignment="0"/>
    <xf numFmtId="0" fontId="36" fillId="0" borderId="0"/>
    <xf numFmtId="173" fontId="36" fillId="0" borderId="0"/>
    <xf numFmtId="0" fontId="37" fillId="0" borderId="0">
      <alignment horizontal="right" vertical="center"/>
    </xf>
    <xf numFmtId="0" fontId="38" fillId="0" borderId="0">
      <alignment horizontal="left" vertical="center"/>
    </xf>
    <xf numFmtId="0" fontId="39" fillId="0" borderId="0">
      <alignment horizontal="center" vertical="center"/>
    </xf>
    <xf numFmtId="0" fontId="37" fillId="0" borderId="0">
      <alignment horizontal="center" vertical="center"/>
    </xf>
    <xf numFmtId="0" fontId="40" fillId="0" borderId="0">
      <alignment horizontal="center" vertical="center"/>
    </xf>
    <xf numFmtId="49" fontId="22" fillId="0" borderId="0" applyFill="0" applyBorder="0" applyAlignment="0"/>
    <xf numFmtId="169" fontId="2" fillId="0" borderId="0" applyFill="0" applyBorder="0" applyAlignment="0"/>
    <xf numFmtId="174" fontId="2" fillId="0" borderId="0" applyFill="0" applyBorder="0" applyAlignment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32" fillId="9" borderId="5" applyNumberFormat="0" applyAlignment="0" applyProtection="0"/>
    <xf numFmtId="0" fontId="35" fillId="22" borderId="13" applyNumberFormat="0" applyAlignment="0" applyProtection="0"/>
    <xf numFmtId="0" fontId="19" fillId="22" borderId="5" applyNumberFormat="0" applyAlignment="0" applyProtection="0"/>
    <xf numFmtId="175" fontId="2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20" fillId="23" borderId="6" applyNumberFormat="0" applyAlignment="0" applyProtection="0"/>
    <xf numFmtId="0" fontId="4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4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9" fillId="0" borderId="0"/>
    <xf numFmtId="0" fontId="18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7" borderId="12" applyNumberFormat="0" applyFont="0" applyAlignment="0" applyProtection="0"/>
    <xf numFmtId="9" fontId="9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0" borderId="11" applyNumberFormat="0" applyFill="0" applyAlignment="0" applyProtection="0"/>
    <xf numFmtId="0" fontId="15" fillId="0" borderId="0"/>
    <xf numFmtId="49" fontId="1" fillId="0" borderId="0">
      <alignment horizontal="center" vertical="center" wrapText="1"/>
    </xf>
    <xf numFmtId="0" fontId="52" fillId="0" borderId="15">
      <alignment horizontal="center" vertical="center" wrapText="1"/>
    </xf>
    <xf numFmtId="14" fontId="52" fillId="0" borderId="15">
      <alignment horizontal="center" vertical="center" wrapText="1"/>
    </xf>
    <xf numFmtId="0" fontId="43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9" fillId="0" borderId="0" applyFont="0" applyFill="0" applyBorder="0" applyAlignment="0" applyProtection="0"/>
    <xf numFmtId="177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5" fillId="6" borderId="0" applyNumberFormat="0" applyBorder="0" applyAlignment="0" applyProtection="0"/>
    <xf numFmtId="0" fontId="57" fillId="0" borderId="0"/>
    <xf numFmtId="0" fontId="53" fillId="0" borderId="0"/>
    <xf numFmtId="9" fontId="53" fillId="0" borderId="0" applyFont="0" applyFill="0" applyBorder="0" applyAlignment="0" applyProtection="0"/>
    <xf numFmtId="0" fontId="53" fillId="0" borderId="0"/>
  </cellStyleXfs>
  <cellXfs count="181">
    <xf numFmtId="0" fontId="0" fillId="0" borderId="0" xfId="0"/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/>
    <xf numFmtId="0" fontId="8" fillId="2" borderId="2" xfId="1" applyFont="1" applyFill="1" applyBorder="1" applyAlignment="1">
      <alignment horizontal="center" vertical="center" wrapText="1" shrinkToFit="1"/>
    </xf>
    <xf numFmtId="3" fontId="10" fillId="2" borderId="2" xfId="3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 shrinkToFit="1"/>
    </xf>
    <xf numFmtId="3" fontId="10" fillId="0" borderId="2" xfId="1" applyNumberFormat="1" applyFont="1" applyFill="1" applyBorder="1" applyAlignment="1">
      <alignment horizontal="center" vertical="center" wrapText="1" shrinkToFit="1"/>
    </xf>
    <xf numFmtId="0" fontId="4" fillId="0" borderId="0" xfId="1" applyFont="1" applyFill="1"/>
    <xf numFmtId="0" fontId="3" fillId="0" borderId="2" xfId="1" applyFont="1" applyFill="1" applyBorder="1" applyAlignment="1">
      <alignment horizontal="left" vertical="center" wrapText="1"/>
    </xf>
    <xf numFmtId="3" fontId="11" fillId="3" borderId="2" xfId="1" applyNumberFormat="1" applyFont="1" applyFill="1" applyBorder="1" applyAlignment="1">
      <alignment horizontal="center" wrapText="1"/>
    </xf>
    <xf numFmtId="0" fontId="13" fillId="0" borderId="0" xfId="1" applyFont="1" applyFill="1"/>
    <xf numFmtId="0" fontId="3" fillId="2" borderId="2" xfId="1" applyFont="1" applyFill="1" applyBorder="1" applyAlignment="1">
      <alignment horizontal="right" vertical="center" wrapText="1"/>
    </xf>
    <xf numFmtId="3" fontId="11" fillId="2" borderId="2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vertical="top" wrapText="1"/>
    </xf>
    <xf numFmtId="3" fontId="3" fillId="0" borderId="0" xfId="1" applyNumberFormat="1" applyFont="1" applyFill="1" applyAlignment="1">
      <alignment horizontal="center" vertical="center" wrapText="1"/>
    </xf>
    <xf numFmtId="0" fontId="1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right"/>
    </xf>
    <xf numFmtId="0" fontId="14" fillId="0" borderId="0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center"/>
    </xf>
    <xf numFmtId="0" fontId="2" fillId="0" borderId="0" xfId="159" applyFont="1" applyFill="1" applyAlignment="1">
      <alignment horizontal="center"/>
    </xf>
    <xf numFmtId="0" fontId="2" fillId="0" borderId="0" xfId="159" applyFont="1" applyFill="1"/>
    <xf numFmtId="0" fontId="3" fillId="0" borderId="2" xfId="159" applyFont="1" applyFill="1" applyBorder="1" applyAlignment="1">
      <alignment horizontal="center" vertical="center" wrapText="1" shrinkToFit="1"/>
    </xf>
    <xf numFmtId="3" fontId="3" fillId="0" borderId="2" xfId="159" applyNumberFormat="1" applyFont="1" applyFill="1" applyBorder="1" applyAlignment="1">
      <alignment horizontal="center" vertical="center" wrapText="1"/>
    </xf>
    <xf numFmtId="0" fontId="3" fillId="0" borderId="2" xfId="159" applyFont="1" applyFill="1" applyBorder="1" applyAlignment="1">
      <alignment vertical="center" wrapText="1" shrinkToFit="1"/>
    </xf>
    <xf numFmtId="3" fontId="10" fillId="0" borderId="2" xfId="159" applyNumberFormat="1" applyFont="1" applyFill="1" applyBorder="1" applyAlignment="1">
      <alignment horizontal="center" vertical="center" wrapText="1" shrinkToFit="1"/>
    </xf>
    <xf numFmtId="0" fontId="3" fillId="0" borderId="2" xfId="159" applyFont="1" applyFill="1" applyBorder="1" applyAlignment="1">
      <alignment horizontal="left" vertical="center" wrapText="1"/>
    </xf>
    <xf numFmtId="0" fontId="54" fillId="0" borderId="2" xfId="159" applyFont="1" applyFill="1" applyBorder="1" applyAlignment="1">
      <alignment horizontal="center" vertical="center" wrapText="1"/>
    </xf>
    <xf numFmtId="3" fontId="54" fillId="0" borderId="2" xfId="159" applyNumberFormat="1" applyFont="1" applyFill="1" applyBorder="1" applyAlignment="1">
      <alignment horizontal="center" vertical="center" wrapText="1"/>
    </xf>
    <xf numFmtId="0" fontId="55" fillId="0" borderId="0" xfId="159" applyFont="1" applyFill="1" applyAlignment="1">
      <alignment horizontal="center"/>
    </xf>
    <xf numFmtId="0" fontId="3" fillId="0" borderId="2" xfId="298" applyFont="1" applyFill="1" applyBorder="1" applyAlignment="1">
      <alignment vertical="center"/>
    </xf>
    <xf numFmtId="3" fontId="14" fillId="0" borderId="2" xfId="159" applyNumberFormat="1" applyFont="1" applyFill="1" applyBorder="1"/>
    <xf numFmtId="0" fontId="56" fillId="0" borderId="0" xfId="159" applyFont="1" applyFill="1"/>
    <xf numFmtId="0" fontId="55" fillId="0" borderId="0" xfId="159" applyFont="1" applyFill="1"/>
    <xf numFmtId="0" fontId="10" fillId="0" borderId="0" xfId="159" applyFont="1" applyFill="1"/>
    <xf numFmtId="0" fontId="54" fillId="0" borderId="2" xfId="479" applyFont="1" applyFill="1" applyBorder="1" applyAlignment="1">
      <alignment horizontal="center" vertical="center" wrapText="1"/>
    </xf>
    <xf numFmtId="0" fontId="54" fillId="0" borderId="2" xfId="298" applyFont="1" applyFill="1" applyBorder="1" applyAlignment="1">
      <alignment horizontal="center" vertical="center"/>
    </xf>
    <xf numFmtId="0" fontId="58" fillId="0" borderId="0" xfId="159" applyFont="1" applyFill="1"/>
    <xf numFmtId="0" fontId="11" fillId="0" borderId="0" xfId="159" applyFont="1" applyFill="1" applyAlignment="1">
      <alignment horizontal="center" vertical="center"/>
    </xf>
    <xf numFmtId="3" fontId="3" fillId="0" borderId="2" xfId="159" applyNumberFormat="1" applyFont="1" applyFill="1" applyBorder="1" applyAlignment="1">
      <alignment horizontal="center"/>
    </xf>
    <xf numFmtId="0" fontId="10" fillId="0" borderId="0" xfId="159" applyFont="1" applyFill="1" applyAlignment="1">
      <alignment horizontal="center"/>
    </xf>
    <xf numFmtId="0" fontId="2" fillId="0" borderId="0" xfId="159" applyFont="1" applyFill="1" applyAlignment="1">
      <alignment horizontal="center" vertical="center"/>
    </xf>
    <xf numFmtId="0" fontId="56" fillId="0" borderId="0" xfId="159" applyFont="1" applyFill="1" applyAlignment="1">
      <alignment horizontal="center" vertical="center"/>
    </xf>
    <xf numFmtId="0" fontId="3" fillId="0" borderId="2" xfId="159" applyFont="1" applyFill="1" applyBorder="1" applyAlignment="1">
      <alignment horizontal="left" vertical="center" wrapText="1" shrinkToFit="1"/>
    </xf>
    <xf numFmtId="3" fontId="54" fillId="0" borderId="2" xfId="159" applyNumberFormat="1" applyFont="1" applyFill="1" applyBorder="1" applyAlignment="1">
      <alignment horizontal="center" vertical="center" wrapText="1" shrinkToFit="1"/>
    </xf>
    <xf numFmtId="0" fontId="3" fillId="0" borderId="2" xfId="298" applyFont="1" applyFill="1" applyBorder="1" applyAlignment="1">
      <alignment horizontal="left" vertical="center" wrapText="1"/>
    </xf>
    <xf numFmtId="3" fontId="3" fillId="0" borderId="2" xfId="159" applyNumberFormat="1" applyFont="1" applyFill="1" applyBorder="1" applyAlignment="1">
      <alignment horizontal="center" vertical="center"/>
    </xf>
    <xf numFmtId="0" fontId="3" fillId="0" borderId="18" xfId="159" applyFont="1" applyFill="1" applyBorder="1" applyAlignment="1">
      <alignment horizontal="left" vertical="center" wrapText="1"/>
    </xf>
    <xf numFmtId="3" fontId="4" fillId="0" borderId="0" xfId="159" applyNumberFormat="1" applyFont="1" applyFill="1"/>
    <xf numFmtId="0" fontId="4" fillId="0" borderId="0" xfId="159" applyFont="1" applyFill="1"/>
    <xf numFmtId="0" fontId="3" fillId="0" borderId="0" xfId="159" applyFont="1" applyFill="1" applyBorder="1" applyAlignment="1">
      <alignment horizontal="left" vertical="center" wrapText="1"/>
    </xf>
    <xf numFmtId="3" fontId="4" fillId="0" borderId="0" xfId="159" applyNumberFormat="1" applyFont="1" applyFill="1" applyBorder="1"/>
    <xf numFmtId="0" fontId="59" fillId="0" borderId="0" xfId="310" applyFont="1" applyFill="1"/>
    <xf numFmtId="0" fontId="14" fillId="0" borderId="2" xfId="159" applyFont="1" applyFill="1" applyBorder="1" applyAlignment="1">
      <alignment horizontal="left" vertical="center" wrapText="1"/>
    </xf>
    <xf numFmtId="3" fontId="4" fillId="0" borderId="2" xfId="159" applyNumberFormat="1" applyFont="1" applyFill="1" applyBorder="1" applyAlignment="1">
      <alignment horizontal="right" vertical="center" wrapText="1" shrinkToFit="1"/>
    </xf>
    <xf numFmtId="3" fontId="10" fillId="0" borderId="2" xfId="159" applyNumberFormat="1" applyFont="1" applyFill="1" applyBorder="1" applyAlignment="1">
      <alignment horizontal="right" vertical="center" wrapText="1" shrinkToFit="1"/>
    </xf>
    <xf numFmtId="0" fontId="59" fillId="0" borderId="2" xfId="310" applyFont="1" applyFill="1" applyBorder="1"/>
    <xf numFmtId="3" fontId="59" fillId="0" borderId="2" xfId="310" applyNumberFormat="1" applyFont="1" applyFill="1" applyBorder="1"/>
    <xf numFmtId="3" fontId="59" fillId="0" borderId="0" xfId="310" applyNumberFormat="1" applyFont="1" applyFill="1"/>
    <xf numFmtId="0" fontId="60" fillId="0" borderId="0" xfId="310" applyFont="1" applyFill="1"/>
    <xf numFmtId="0" fontId="61" fillId="0" borderId="0" xfId="480" applyFont="1"/>
    <xf numFmtId="0" fontId="64" fillId="0" borderId="19" xfId="267" applyFont="1" applyBorder="1" applyAlignment="1">
      <alignment horizontal="center" vertical="center" wrapText="1"/>
    </xf>
    <xf numFmtId="0" fontId="64" fillId="0" borderId="17" xfId="448" applyFont="1" applyBorder="1" applyAlignment="1">
      <alignment horizontal="left" vertical="center" wrapText="1"/>
    </xf>
    <xf numFmtId="0" fontId="64" fillId="0" borderId="2" xfId="448" applyFont="1" applyBorder="1" applyAlignment="1">
      <alignment vertical="center" wrapText="1"/>
    </xf>
    <xf numFmtId="1" fontId="64" fillId="0" borderId="2" xfId="448" applyNumberFormat="1" applyFont="1" applyFill="1" applyBorder="1" applyAlignment="1">
      <alignment horizontal="center" vertical="center" wrapText="1"/>
    </xf>
    <xf numFmtId="0" fontId="65" fillId="0" borderId="0" xfId="480" applyFont="1"/>
    <xf numFmtId="0" fontId="11" fillId="0" borderId="17" xfId="448" applyNumberFormat="1" applyFont="1" applyBorder="1" applyAlignment="1">
      <alignment horizontal="left" vertical="center" wrapText="1"/>
    </xf>
    <xf numFmtId="0" fontId="11" fillId="0" borderId="17" xfId="448" applyFont="1" applyBorder="1" applyAlignment="1">
      <alignment vertical="center" wrapText="1"/>
    </xf>
    <xf numFmtId="1" fontId="11" fillId="0" borderId="2" xfId="448" applyNumberFormat="1" applyFont="1" applyFill="1" applyBorder="1" applyAlignment="1">
      <alignment horizontal="center" vertical="center" wrapText="1"/>
    </xf>
    <xf numFmtId="0" fontId="64" fillId="0" borderId="2" xfId="448" applyFont="1" applyBorder="1" applyAlignment="1">
      <alignment horizontal="left" vertical="center" wrapText="1"/>
    </xf>
    <xf numFmtId="0" fontId="64" fillId="0" borderId="17" xfId="448" applyFont="1" applyBorder="1" applyAlignment="1">
      <alignment vertical="center" wrapText="1"/>
    </xf>
    <xf numFmtId="0" fontId="11" fillId="0" borderId="2" xfId="448" applyFont="1" applyBorder="1" applyAlignment="1">
      <alignment horizontal="left" vertical="center" wrapText="1"/>
    </xf>
    <xf numFmtId="0" fontId="11" fillId="0" borderId="2" xfId="448" applyFont="1" applyFill="1" applyBorder="1" applyAlignment="1">
      <alignment horizontal="center" vertical="center" wrapText="1"/>
    </xf>
    <xf numFmtId="0" fontId="64" fillId="0" borderId="2" xfId="448" applyFont="1" applyFill="1" applyBorder="1" applyAlignment="1">
      <alignment horizontal="center" vertical="center" wrapText="1"/>
    </xf>
    <xf numFmtId="0" fontId="64" fillId="0" borderId="20" xfId="448" applyFont="1" applyBorder="1" applyAlignment="1">
      <alignment horizontal="left" vertical="center" wrapText="1"/>
    </xf>
    <xf numFmtId="0" fontId="64" fillId="0" borderId="19" xfId="448" applyFont="1" applyBorder="1" applyAlignment="1">
      <alignment vertical="center" wrapText="1"/>
    </xf>
    <xf numFmtId="0" fontId="11" fillId="0" borderId="2" xfId="448" applyFont="1" applyBorder="1" applyAlignment="1">
      <alignment vertical="center" wrapText="1"/>
    </xf>
    <xf numFmtId="0" fontId="66" fillId="0" borderId="2" xfId="448" applyFont="1" applyBorder="1" applyAlignment="1">
      <alignment horizontal="left" vertical="center" wrapText="1"/>
    </xf>
    <xf numFmtId="3" fontId="14" fillId="0" borderId="0" xfId="1" applyNumberFormat="1" applyFont="1" applyFill="1" applyAlignment="1">
      <alignment horizontal="center" vertical="center" wrapText="1"/>
    </xf>
    <xf numFmtId="0" fontId="61" fillId="0" borderId="0" xfId="480" applyFont="1" applyFill="1"/>
    <xf numFmtId="0" fontId="67" fillId="0" borderId="0" xfId="146" applyFont="1" applyAlignment="1"/>
    <xf numFmtId="0" fontId="68" fillId="0" borderId="0" xfId="146" applyFont="1" applyAlignment="1">
      <alignment wrapText="1"/>
    </xf>
    <xf numFmtId="0" fontId="68" fillId="0" borderId="0" xfId="146" applyFont="1" applyFill="1" applyAlignment="1">
      <alignment horizontal="center"/>
    </xf>
    <xf numFmtId="0" fontId="68" fillId="0" borderId="0" xfId="146" applyFont="1"/>
    <xf numFmtId="0" fontId="12" fillId="0" borderId="17" xfId="267" applyFont="1" applyBorder="1" applyAlignment="1">
      <alignment vertical="center"/>
    </xf>
    <xf numFmtId="0" fontId="12" fillId="0" borderId="2" xfId="267" applyFont="1" applyBorder="1" applyAlignment="1">
      <alignment vertical="center" wrapText="1"/>
    </xf>
    <xf numFmtId="0" fontId="12" fillId="0" borderId="2" xfId="267" applyFont="1" applyFill="1" applyBorder="1" applyAlignment="1">
      <alignment horizontal="center" vertical="center" wrapText="1"/>
    </xf>
    <xf numFmtId="0" fontId="68" fillId="0" borderId="2" xfId="146" applyFont="1" applyBorder="1" applyAlignment="1"/>
    <xf numFmtId="0" fontId="12" fillId="28" borderId="17" xfId="448" applyFont="1" applyFill="1" applyBorder="1" applyAlignment="1">
      <alignment vertical="center" wrapText="1"/>
    </xf>
    <xf numFmtId="3" fontId="12" fillId="0" borderId="2" xfId="448" applyNumberFormat="1" applyFont="1" applyFill="1" applyBorder="1" applyAlignment="1">
      <alignment horizontal="center" vertical="center" wrapText="1"/>
    </xf>
    <xf numFmtId="0" fontId="65" fillId="0" borderId="2" xfId="146" applyNumberFormat="1" applyFont="1" applyBorder="1" applyAlignment="1"/>
    <xf numFmtId="3" fontId="68" fillId="0" borderId="2" xfId="146" applyNumberFormat="1" applyFont="1" applyFill="1" applyBorder="1" applyAlignment="1">
      <alignment horizontal="center"/>
    </xf>
    <xf numFmtId="0" fontId="65" fillId="0" borderId="2" xfId="146" applyFont="1" applyBorder="1" applyAlignment="1"/>
    <xf numFmtId="0" fontId="4" fillId="28" borderId="17" xfId="448" applyFont="1" applyFill="1" applyBorder="1" applyAlignment="1">
      <alignment vertical="center" wrapText="1"/>
    </xf>
    <xf numFmtId="0" fontId="68" fillId="0" borderId="2" xfId="146" applyFont="1" applyFill="1" applyBorder="1" applyAlignment="1"/>
    <xf numFmtId="0" fontId="12" fillId="0" borderId="17" xfId="448" applyFont="1" applyFill="1" applyBorder="1" applyAlignment="1">
      <alignment vertical="center" wrapText="1"/>
    </xf>
    <xf numFmtId="0" fontId="12" fillId="28" borderId="2" xfId="448" applyFont="1" applyFill="1" applyBorder="1" applyAlignment="1">
      <alignment vertical="center" wrapText="1"/>
    </xf>
    <xf numFmtId="3" fontId="12" fillId="28" borderId="2" xfId="448" applyNumberFormat="1" applyFont="1" applyFill="1" applyBorder="1" applyAlignment="1">
      <alignment horizontal="center" vertical="center" wrapText="1"/>
    </xf>
    <xf numFmtId="0" fontId="68" fillId="0" borderId="0" xfId="146" applyFont="1" applyAlignment="1"/>
    <xf numFmtId="3" fontId="71" fillId="0" borderId="0" xfId="1" applyNumberFormat="1" applyFont="1" applyFill="1" applyAlignment="1">
      <alignment horizontal="left" vertical="center" wrapText="1"/>
    </xf>
    <xf numFmtId="3" fontId="68" fillId="0" borderId="0" xfId="146" applyNumberFormat="1" applyFont="1" applyFill="1" applyAlignment="1">
      <alignment horizontal="center"/>
    </xf>
    <xf numFmtId="3" fontId="8" fillId="0" borderId="4" xfId="1" applyNumberFormat="1" applyFont="1" applyFill="1" applyBorder="1" applyAlignment="1">
      <alignment horizontal="left" vertical="center" wrapText="1"/>
    </xf>
    <xf numFmtId="3" fontId="8" fillId="0" borderId="21" xfId="1" applyNumberFormat="1" applyFont="1" applyFill="1" applyBorder="1" applyAlignment="1">
      <alignment horizontal="center" vertical="center" wrapText="1"/>
    </xf>
    <xf numFmtId="0" fontId="72" fillId="0" borderId="0" xfId="1" applyFont="1" applyFill="1" applyAlignment="1">
      <alignment horizontal="right"/>
    </xf>
    <xf numFmtId="0" fontId="14" fillId="0" borderId="2" xfId="1" applyFont="1" applyFill="1" applyBorder="1" applyAlignment="1">
      <alignment horizontal="left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0" fontId="73" fillId="0" borderId="0" xfId="1" applyFont="1" applyFill="1" applyAlignment="1">
      <alignment horizontal="right"/>
    </xf>
    <xf numFmtId="3" fontId="8" fillId="0" borderId="0" xfId="1" applyNumberFormat="1" applyFont="1" applyFill="1" applyAlignment="1">
      <alignment horizontal="left" vertical="center" wrapText="1"/>
    </xf>
    <xf numFmtId="0" fontId="72" fillId="0" borderId="0" xfId="1" applyFont="1" applyFill="1" applyAlignment="1">
      <alignment horizontal="right" vertical="center"/>
    </xf>
    <xf numFmtId="3" fontId="8" fillId="0" borderId="0" xfId="1" applyNumberFormat="1" applyFont="1" applyFill="1" applyAlignment="1">
      <alignment horizontal="right" vertical="center" wrapText="1"/>
    </xf>
    <xf numFmtId="0" fontId="73" fillId="0" borderId="0" xfId="1" applyFont="1" applyFill="1" applyAlignment="1">
      <alignment horizontal="right" vertical="center"/>
    </xf>
    <xf numFmtId="3" fontId="8" fillId="0" borderId="4" xfId="1" applyNumberFormat="1" applyFont="1" applyFill="1" applyBorder="1" applyAlignment="1">
      <alignment horizontal="right" vertical="center" wrapText="1"/>
    </xf>
    <xf numFmtId="0" fontId="71" fillId="0" borderId="0" xfId="1" applyFont="1" applyFill="1" applyAlignment="1">
      <alignment horizontal="left" vertical="center" wrapText="1"/>
    </xf>
    <xf numFmtId="3" fontId="74" fillId="0" borderId="0" xfId="1" applyNumberFormat="1" applyFont="1" applyFill="1" applyAlignment="1">
      <alignment horizontal="center" vertical="center" wrapText="1"/>
    </xf>
    <xf numFmtId="0" fontId="64" fillId="0" borderId="20" xfId="267" applyFont="1" applyFill="1" applyBorder="1" applyAlignment="1">
      <alignment vertical="center" wrapText="1"/>
    </xf>
    <xf numFmtId="0" fontId="71" fillId="0" borderId="0" xfId="1" applyFont="1"/>
    <xf numFmtId="0" fontId="8" fillId="0" borderId="0" xfId="1" applyFont="1" applyFill="1" applyAlignment="1">
      <alignment horizontal="left" vertical="center" wrapText="1"/>
    </xf>
    <xf numFmtId="0" fontId="8" fillId="0" borderId="0" xfId="1" applyFont="1"/>
    <xf numFmtId="0" fontId="71" fillId="0" borderId="0" xfId="1" applyFont="1" applyFill="1" applyAlignment="1">
      <alignment horizontal="right"/>
    </xf>
    <xf numFmtId="0" fontId="8" fillId="0" borderId="0" xfId="1" applyFont="1" applyFill="1" applyAlignment="1">
      <alignment horizontal="right"/>
    </xf>
    <xf numFmtId="3" fontId="8" fillId="0" borderId="0" xfId="1" applyNumberFormat="1" applyFont="1" applyFill="1" applyBorder="1" applyAlignment="1">
      <alignment horizontal="center" vertical="center" wrapText="1"/>
    </xf>
    <xf numFmtId="3" fontId="71" fillId="0" borderId="0" xfId="1" applyNumberFormat="1" applyFont="1" applyFill="1" applyAlignment="1">
      <alignment vertical="center" wrapText="1"/>
    </xf>
    <xf numFmtId="0" fontId="71" fillId="0" borderId="0" xfId="1" applyFont="1" applyFill="1" applyAlignment="1">
      <alignment horizontal="right" vertical="center"/>
    </xf>
    <xf numFmtId="0" fontId="8" fillId="0" borderId="0" xfId="1" applyFont="1" applyFill="1" applyAlignment="1">
      <alignment horizontal="right" vertical="center"/>
    </xf>
    <xf numFmtId="0" fontId="8" fillId="30" borderId="0" xfId="1" applyFont="1" applyFill="1" applyAlignment="1">
      <alignment horizontal="center" vertical="center"/>
    </xf>
    <xf numFmtId="3" fontId="8" fillId="2" borderId="2" xfId="1" applyNumberFormat="1" applyFont="1" applyFill="1" applyBorder="1" applyAlignment="1">
      <alignment horizontal="center" vertical="center" wrapText="1"/>
    </xf>
    <xf numFmtId="0" fontId="71" fillId="2" borderId="2" xfId="1" applyFont="1" applyFill="1" applyBorder="1" applyAlignment="1">
      <alignment horizontal="left" vertical="center" wrapText="1"/>
    </xf>
    <xf numFmtId="0" fontId="8" fillId="0" borderId="0" xfId="1" applyFont="1" applyFill="1"/>
    <xf numFmtId="0" fontId="71" fillId="0" borderId="0" xfId="1" applyFont="1" applyFill="1"/>
    <xf numFmtId="179" fontId="14" fillId="0" borderId="2" xfId="476" applyNumberFormat="1" applyFont="1" applyFill="1" applyBorder="1" applyAlignment="1">
      <alignment horizontal="center"/>
    </xf>
    <xf numFmtId="0" fontId="71" fillId="0" borderId="2" xfId="1" applyFont="1" applyFill="1" applyBorder="1" applyAlignment="1">
      <alignment horizontal="left" vertical="center" wrapText="1"/>
    </xf>
    <xf numFmtId="1" fontId="8" fillId="0" borderId="0" xfId="1" applyNumberFormat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1" fontId="14" fillId="0" borderId="2" xfId="1" applyNumberFormat="1" applyFont="1" applyFill="1" applyBorder="1" applyAlignment="1">
      <alignment horizontal="center" vertical="center" wrapText="1" shrinkToFit="1"/>
    </xf>
    <xf numFmtId="3" fontId="3" fillId="0" borderId="2" xfId="3" applyNumberFormat="1" applyFont="1" applyFill="1" applyBorder="1" applyAlignment="1">
      <alignment vertical="center" wrapText="1"/>
    </xf>
    <xf numFmtId="0" fontId="71" fillId="0" borderId="2" xfId="1" applyFont="1" applyFill="1" applyBorder="1" applyAlignment="1">
      <alignment horizontal="center" vertical="center" wrapText="1" shrinkToFi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6" fillId="0" borderId="0" xfId="298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3" fontId="12" fillId="31" borderId="2" xfId="448" applyNumberFormat="1" applyFont="1" applyFill="1" applyBorder="1" applyAlignment="1">
      <alignment horizontal="center" vertical="center" wrapText="1"/>
    </xf>
    <xf numFmtId="0" fontId="64" fillId="0" borderId="2" xfId="267" applyFont="1" applyBorder="1" applyAlignment="1">
      <alignment vertical="center" wrapText="1"/>
    </xf>
    <xf numFmtId="0" fontId="71" fillId="0" borderId="0" xfId="480" applyFont="1" applyFill="1"/>
    <xf numFmtId="0" fontId="76" fillId="0" borderId="0" xfId="2" applyFont="1" applyFill="1" applyBorder="1" applyAlignment="1">
      <alignment horizontal="left" vertical="center"/>
    </xf>
    <xf numFmtId="0" fontId="14" fillId="29" borderId="2" xfId="446" applyFont="1" applyFill="1" applyBorder="1" applyAlignment="1">
      <alignment vertical="center"/>
    </xf>
    <xf numFmtId="0" fontId="14" fillId="29" borderId="2" xfId="446" applyFont="1" applyFill="1" applyBorder="1" applyAlignment="1">
      <alignment vertical="center" wrapText="1"/>
    </xf>
    <xf numFmtId="0" fontId="71" fillId="0" borderId="16" xfId="1" applyFont="1" applyFill="1" applyBorder="1" applyAlignment="1">
      <alignment horizontal="left" vertical="center" wrapText="1"/>
    </xf>
    <xf numFmtId="0" fontId="14" fillId="0" borderId="16" xfId="446" applyFont="1" applyFill="1" applyBorder="1" applyAlignment="1">
      <alignment vertical="center" wrapText="1"/>
    </xf>
    <xf numFmtId="3" fontId="71" fillId="0" borderId="16" xfId="0" applyNumberFormat="1" applyFont="1" applyFill="1" applyBorder="1"/>
    <xf numFmtId="0" fontId="71" fillId="0" borderId="20" xfId="1" applyFont="1" applyFill="1" applyBorder="1" applyAlignment="1">
      <alignment horizontal="left" vertical="center" wrapText="1"/>
    </xf>
    <xf numFmtId="0" fontId="14" fillId="0" borderId="20" xfId="446" applyFont="1" applyFill="1" applyBorder="1" applyAlignment="1">
      <alignment vertical="center" wrapText="1"/>
    </xf>
    <xf numFmtId="0" fontId="14" fillId="0" borderId="2" xfId="446" applyFont="1" applyFill="1" applyBorder="1" applyAlignment="1">
      <alignment vertical="center" wrapText="1"/>
    </xf>
    <xf numFmtId="0" fontId="8" fillId="0" borderId="2" xfId="1" applyNumberFormat="1" applyFont="1" applyFill="1" applyBorder="1" applyAlignment="1">
      <alignment horizontal="left" vertical="center" wrapText="1"/>
    </xf>
    <xf numFmtId="3" fontId="71" fillId="0" borderId="2" xfId="0" applyNumberFormat="1" applyFont="1" applyFill="1" applyBorder="1" applyAlignment="1">
      <alignment horizontal="center"/>
    </xf>
    <xf numFmtId="0" fontId="8" fillId="0" borderId="2" xfId="1" applyFont="1" applyFill="1" applyBorder="1" applyAlignment="1">
      <alignment horizontal="left" vertical="center" wrapText="1"/>
    </xf>
    <xf numFmtId="0" fontId="14" fillId="0" borderId="20" xfId="1" applyFont="1" applyFill="1" applyBorder="1" applyAlignment="1">
      <alignment horizontal="left" vertical="center" wrapText="1"/>
    </xf>
    <xf numFmtId="0" fontId="14" fillId="0" borderId="16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3" fontId="71" fillId="0" borderId="0" xfId="0" applyNumberFormat="1" applyFont="1" applyFill="1" applyBorder="1"/>
    <xf numFmtId="0" fontId="71" fillId="0" borderId="0" xfId="0" applyFont="1"/>
    <xf numFmtId="0" fontId="71" fillId="0" borderId="0" xfId="0" applyFont="1" applyFill="1"/>
    <xf numFmtId="0" fontId="14" fillId="0" borderId="0" xfId="446" applyFont="1" applyBorder="1" applyAlignment="1">
      <alignment vertical="center" wrapText="1"/>
    </xf>
    <xf numFmtId="3" fontId="14" fillId="0" borderId="2" xfId="1" applyNumberFormat="1" applyFont="1" applyFill="1" applyBorder="1" applyAlignment="1">
      <alignment horizontal="center" vertical="center" wrapText="1"/>
    </xf>
    <xf numFmtId="3" fontId="14" fillId="0" borderId="0" xfId="1" applyNumberFormat="1" applyFont="1" applyFill="1" applyAlignment="1">
      <alignment horizontal="left" vertical="center" wrapText="1"/>
    </xf>
    <xf numFmtId="3" fontId="14" fillId="0" borderId="0" xfId="1" applyNumberFormat="1" applyFont="1" applyFill="1" applyAlignment="1">
      <alignment horizontal="right" vertical="center" wrapText="1"/>
    </xf>
    <xf numFmtId="3" fontId="3" fillId="0" borderId="4" xfId="1" applyNumberFormat="1" applyFont="1" applyFill="1" applyBorder="1" applyAlignment="1">
      <alignment horizontal="right" vertical="center" wrapText="1"/>
    </xf>
    <xf numFmtId="3" fontId="3" fillId="0" borderId="0" xfId="1" applyNumberFormat="1" applyFont="1" applyFill="1" applyAlignment="1">
      <alignment horizontal="left" vertical="center" wrapText="1"/>
    </xf>
    <xf numFmtId="0" fontId="69" fillId="0" borderId="0" xfId="267" applyFont="1" applyFill="1" applyBorder="1" applyAlignment="1">
      <alignment horizontal="center" vertical="center" wrapText="1"/>
    </xf>
    <xf numFmtId="0" fontId="70" fillId="0" borderId="0" xfId="448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98" applyFont="1" applyFill="1" applyBorder="1" applyAlignment="1">
      <alignment horizontal="center" vertical="center" wrapText="1"/>
    </xf>
    <xf numFmtId="0" fontId="63" fillId="0" borderId="0" xfId="448" applyFont="1" applyBorder="1" applyAlignment="1">
      <alignment horizontal="center" vertical="center" wrapText="1"/>
    </xf>
    <xf numFmtId="0" fontId="62" fillId="0" borderId="0" xfId="267" applyFont="1" applyFill="1" applyBorder="1" applyAlignment="1">
      <alignment horizontal="center" vertical="center" wrapText="1"/>
    </xf>
    <xf numFmtId="0" fontId="68" fillId="0" borderId="0" xfId="2" applyFont="1" applyFill="1" applyBorder="1" applyAlignment="1">
      <alignment horizontal="center" vertical="center" wrapText="1"/>
    </xf>
    <xf numFmtId="0" fontId="65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</cellXfs>
  <cellStyles count="483">
    <cellStyle name="_PERSONAL" xfId="4"/>
    <cellStyle name="_PERSONAL_PERSONAL" xfId="5"/>
    <cellStyle name="_PERSONAL_PERSONAL_1" xfId="6"/>
    <cellStyle name="_PERSONAL_PERSONAL_2" xfId="7"/>
    <cellStyle name="_PERSONAL_PERSONAL_3" xfId="8"/>
    <cellStyle name="_PLDT" xfId="9"/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40% - Акцент1 2" xfId="28"/>
    <cellStyle name="40% - Акцент2 2" xfId="29"/>
    <cellStyle name="40% - Акцент3 2" xfId="30"/>
    <cellStyle name="40% - Акцент4 2" xfId="31"/>
    <cellStyle name="40% - Акцент5 2" xfId="32"/>
    <cellStyle name="40% - Акцент6 2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60% - Акцент1 2" xfId="40"/>
    <cellStyle name="60% - Акцент2 2" xfId="41"/>
    <cellStyle name="60% - Акцент3 2" xfId="42"/>
    <cellStyle name="60% - Акцент4 2" xfId="43"/>
    <cellStyle name="60% - Акцент5 2" xfId="44"/>
    <cellStyle name="60% - Акцент6 2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Bad" xfId="52"/>
    <cellStyle name="Calc Currency (0)" xfId="53"/>
    <cellStyle name="Calc Currency (2)" xfId="54"/>
    <cellStyle name="Calc Percent (0)" xfId="55"/>
    <cellStyle name="Calc Percent (1)" xfId="56"/>
    <cellStyle name="Calc Percent (2)" xfId="57"/>
    <cellStyle name="Calc Units (0)" xfId="58"/>
    <cellStyle name="Calc Units (1)" xfId="59"/>
    <cellStyle name="Calc Units (2)" xfId="60"/>
    <cellStyle name="Calculation" xfId="61"/>
    <cellStyle name="Check Cell" xfId="62"/>
    <cellStyle name="Comma [0]_#6 Temps &amp; Contractors" xfId="63"/>
    <cellStyle name="Comma [00]" xfId="64"/>
    <cellStyle name="Comma_#6 Temps &amp; Contractors" xfId="65"/>
    <cellStyle name="Currency [0]_#6 Temps &amp; Contractors" xfId="66"/>
    <cellStyle name="Currency [00]" xfId="67"/>
    <cellStyle name="Currency_#6 Temps &amp; Contractors" xfId="68"/>
    <cellStyle name="Date Short" xfId="69"/>
    <cellStyle name="Enter Currency (0)" xfId="70"/>
    <cellStyle name="Enter Currency (2)" xfId="71"/>
    <cellStyle name="Enter Units (0)" xfId="72"/>
    <cellStyle name="Enter Units (1)" xfId="73"/>
    <cellStyle name="Enter Units (2)" xfId="74"/>
    <cellStyle name="Euro" xfId="75"/>
    <cellStyle name="Excel Built-in Normal" xfId="76"/>
    <cellStyle name="Excel Built-in Normal 2" xfId="77"/>
    <cellStyle name="Explanatory Text" xfId="78"/>
    <cellStyle name="Good" xfId="79"/>
    <cellStyle name="Grey" xfId="80"/>
    <cellStyle name="Header1" xfId="81"/>
    <cellStyle name="Header2" xfId="82"/>
    <cellStyle name="Heading" xfId="83"/>
    <cellStyle name="Heading 1" xfId="84"/>
    <cellStyle name="Heading 2" xfId="85"/>
    <cellStyle name="Heading 3" xfId="86"/>
    <cellStyle name="Heading 4" xfId="87"/>
    <cellStyle name="Heading1" xfId="88"/>
    <cellStyle name="Input" xfId="89"/>
    <cellStyle name="Input [yellow]" xfId="90"/>
    <cellStyle name="Link Currency (0)" xfId="91"/>
    <cellStyle name="Link Currency (2)" xfId="92"/>
    <cellStyle name="Link Units (0)" xfId="93"/>
    <cellStyle name="Link Units (1)" xfId="94"/>
    <cellStyle name="Link Units (2)" xfId="95"/>
    <cellStyle name="Linked Cell" xfId="96"/>
    <cellStyle name="Neutral" xfId="97"/>
    <cellStyle name="Normal - Style1" xfId="98"/>
    <cellStyle name="Normal_# 41-Market &amp;Trends" xfId="99"/>
    <cellStyle name="normбlnм_laroux" xfId="100"/>
    <cellStyle name="Note" xfId="101"/>
    <cellStyle name="Output" xfId="102"/>
    <cellStyle name="Percent [0]" xfId="103"/>
    <cellStyle name="Percent [00]" xfId="104"/>
    <cellStyle name="Percent [2]" xfId="105"/>
    <cellStyle name="Percent [2] 2" xfId="106"/>
    <cellStyle name="Percent_#6 Temps &amp; Contractors" xfId="107"/>
    <cellStyle name="PrePop Currency (0)" xfId="108"/>
    <cellStyle name="PrePop Currency (2)" xfId="109"/>
    <cellStyle name="PrePop Units (0)" xfId="110"/>
    <cellStyle name="PrePop Units (1)" xfId="111"/>
    <cellStyle name="PrePop Units (2)" xfId="112"/>
    <cellStyle name="Result" xfId="113"/>
    <cellStyle name="Result2" xfId="114"/>
    <cellStyle name="S3" xfId="115"/>
    <cellStyle name="S4" xfId="116"/>
    <cellStyle name="S5" xfId="117"/>
    <cellStyle name="S6" xfId="118"/>
    <cellStyle name="S7" xfId="119"/>
    <cellStyle name="Text Indent A" xfId="120"/>
    <cellStyle name="Text Indent B" xfId="121"/>
    <cellStyle name="Text Indent C" xfId="122"/>
    <cellStyle name="Title" xfId="123"/>
    <cellStyle name="Total" xfId="124"/>
    <cellStyle name="Warning Text" xfId="125"/>
    <cellStyle name="Акцент1 2" xfId="126"/>
    <cellStyle name="Акцент2 2" xfId="127"/>
    <cellStyle name="Акцент3 2" xfId="128"/>
    <cellStyle name="Акцент4 2" xfId="129"/>
    <cellStyle name="Акцент5 2" xfId="130"/>
    <cellStyle name="Акцент6 2" xfId="131"/>
    <cellStyle name="Ввод  2" xfId="132"/>
    <cellStyle name="Вывод 2" xfId="133"/>
    <cellStyle name="Вычисление 2" xfId="134"/>
    <cellStyle name="Денежный 2" xfId="135"/>
    <cellStyle name="Заголовок 1 2" xfId="136"/>
    <cellStyle name="Заголовок 2 2" xfId="137"/>
    <cellStyle name="Заголовок 3 2" xfId="138"/>
    <cellStyle name="Заголовок 4 2" xfId="139"/>
    <cellStyle name="Итог 2" xfId="140"/>
    <cellStyle name="Контрольная ячейка 2" xfId="141"/>
    <cellStyle name="Название 2" xfId="142"/>
    <cellStyle name="Нейтральный 2" xfId="143"/>
    <cellStyle name="Обычный" xfId="0" builtinId="0"/>
    <cellStyle name="Обычный 10" xfId="144"/>
    <cellStyle name="Обычный 11" xfId="145"/>
    <cellStyle name="Обычный 12" xfId="146"/>
    <cellStyle name="Обычный 12 2" xfId="147"/>
    <cellStyle name="Обычный 12 3" xfId="148"/>
    <cellStyle name="Обычный 13" xfId="149"/>
    <cellStyle name="Обычный 14" xfId="150"/>
    <cellStyle name="Обычный 14 2" xfId="151"/>
    <cellStyle name="Обычный 14 3" xfId="152"/>
    <cellStyle name="Обычный 14 4" xfId="153"/>
    <cellStyle name="Обычный 15" xfId="154"/>
    <cellStyle name="Обычный 16" xfId="155"/>
    <cellStyle name="Обычный 16 2" xfId="156"/>
    <cellStyle name="Обычный 17" xfId="480"/>
    <cellStyle name="Обычный 18 2" xfId="157"/>
    <cellStyle name="Обычный 19" xfId="158"/>
    <cellStyle name="Обычный 2" xfId="159"/>
    <cellStyle name="Обычный 2 10" xfId="160"/>
    <cellStyle name="Обычный 2 11" xfId="161"/>
    <cellStyle name="Обычный 2 11 2" xfId="162"/>
    <cellStyle name="Обычный 2 11 2 2" xfId="163"/>
    <cellStyle name="Обычный 2 12" xfId="164"/>
    <cellStyle name="Обычный 2 2" xfId="1"/>
    <cellStyle name="Обычный 2 2 10" xfId="165"/>
    <cellStyle name="Обычный 2 2 100" xfId="166"/>
    <cellStyle name="Обычный 2 2 101" xfId="167"/>
    <cellStyle name="Обычный 2 2 102" xfId="168"/>
    <cellStyle name="Обычный 2 2 11" xfId="169"/>
    <cellStyle name="Обычный 2 2 12" xfId="170"/>
    <cellStyle name="Обычный 2 2 13" xfId="171"/>
    <cellStyle name="Обычный 2 2 14" xfId="172"/>
    <cellStyle name="Обычный 2 2 15" xfId="173"/>
    <cellStyle name="Обычный 2 2 16" xfId="174"/>
    <cellStyle name="Обычный 2 2 17" xfId="175"/>
    <cellStyle name="Обычный 2 2 18" xfId="176"/>
    <cellStyle name="Обычный 2 2 19" xfId="177"/>
    <cellStyle name="Обычный 2 2 2" xfId="178"/>
    <cellStyle name="Обычный 2 2 2 2" xfId="179"/>
    <cellStyle name="Обычный 2 2 2 2 2" xfId="180"/>
    <cellStyle name="Обычный 2 2 20" xfId="181"/>
    <cellStyle name="Обычный 2 2 21" xfId="182"/>
    <cellStyle name="Обычный 2 2 22" xfId="183"/>
    <cellStyle name="Обычный 2 2 23" xfId="184"/>
    <cellStyle name="Обычный 2 2 24" xfId="185"/>
    <cellStyle name="Обычный 2 2 25" xfId="186"/>
    <cellStyle name="Обычный 2 2 26" xfId="187"/>
    <cellStyle name="Обычный 2 2 27" xfId="188"/>
    <cellStyle name="Обычный 2 2 28" xfId="189"/>
    <cellStyle name="Обычный 2 2 29" xfId="190"/>
    <cellStyle name="Обычный 2 2 3" xfId="191"/>
    <cellStyle name="Обычный 2 2 30" xfId="192"/>
    <cellStyle name="Обычный 2 2 31" xfId="193"/>
    <cellStyle name="Обычный 2 2 32" xfId="194"/>
    <cellStyle name="Обычный 2 2 33" xfId="195"/>
    <cellStyle name="Обычный 2 2 34" xfId="196"/>
    <cellStyle name="Обычный 2 2 35" xfId="197"/>
    <cellStyle name="Обычный 2 2 36" xfId="198"/>
    <cellStyle name="Обычный 2 2 37" xfId="199"/>
    <cellStyle name="Обычный 2 2 38" xfId="200"/>
    <cellStyle name="Обычный 2 2 39" xfId="201"/>
    <cellStyle name="Обычный 2 2 4" xfId="202"/>
    <cellStyle name="Обычный 2 2 40" xfId="203"/>
    <cellStyle name="Обычный 2 2 41" xfId="204"/>
    <cellStyle name="Обычный 2 2 42" xfId="205"/>
    <cellStyle name="Обычный 2 2 43" xfId="206"/>
    <cellStyle name="Обычный 2 2 44" xfId="207"/>
    <cellStyle name="Обычный 2 2 45" xfId="208"/>
    <cellStyle name="Обычный 2 2 46" xfId="209"/>
    <cellStyle name="Обычный 2 2 47" xfId="210"/>
    <cellStyle name="Обычный 2 2 48" xfId="211"/>
    <cellStyle name="Обычный 2 2 49" xfId="212"/>
    <cellStyle name="Обычный 2 2 5" xfId="213"/>
    <cellStyle name="Обычный 2 2 50" xfId="214"/>
    <cellStyle name="Обычный 2 2 51" xfId="215"/>
    <cellStyle name="Обычный 2 2 52" xfId="216"/>
    <cellStyle name="Обычный 2 2 53" xfId="217"/>
    <cellStyle name="Обычный 2 2 54" xfId="218"/>
    <cellStyle name="Обычный 2 2 55" xfId="219"/>
    <cellStyle name="Обычный 2 2 56" xfId="220"/>
    <cellStyle name="Обычный 2 2 57" xfId="221"/>
    <cellStyle name="Обычный 2 2 58" xfId="222"/>
    <cellStyle name="Обычный 2 2 59" xfId="223"/>
    <cellStyle name="Обычный 2 2 6" xfId="224"/>
    <cellStyle name="Обычный 2 2 60" xfId="225"/>
    <cellStyle name="Обычный 2 2 61" xfId="226"/>
    <cellStyle name="Обычный 2 2 62" xfId="227"/>
    <cellStyle name="Обычный 2 2 63" xfId="228"/>
    <cellStyle name="Обычный 2 2 64" xfId="229"/>
    <cellStyle name="Обычный 2 2 65" xfId="230"/>
    <cellStyle name="Обычный 2 2 66" xfId="231"/>
    <cellStyle name="Обычный 2 2 67" xfId="232"/>
    <cellStyle name="Обычный 2 2 68" xfId="233"/>
    <cellStyle name="Обычный 2 2 69" xfId="234"/>
    <cellStyle name="Обычный 2 2 7" xfId="235"/>
    <cellStyle name="Обычный 2 2 70" xfId="236"/>
    <cellStyle name="Обычный 2 2 71" xfId="237"/>
    <cellStyle name="Обычный 2 2 72" xfId="238"/>
    <cellStyle name="Обычный 2 2 73" xfId="239"/>
    <cellStyle name="Обычный 2 2 74" xfId="240"/>
    <cellStyle name="Обычный 2 2 75" xfId="241"/>
    <cellStyle name="Обычный 2 2 76" xfId="242"/>
    <cellStyle name="Обычный 2 2 77" xfId="243"/>
    <cellStyle name="Обычный 2 2 78" xfId="244"/>
    <cellStyle name="Обычный 2 2 79" xfId="245"/>
    <cellStyle name="Обычный 2 2 8" xfId="246"/>
    <cellStyle name="Обычный 2 2 80" xfId="247"/>
    <cellStyle name="Обычный 2 2 81" xfId="248"/>
    <cellStyle name="Обычный 2 2 82" xfId="249"/>
    <cellStyle name="Обычный 2 2 83" xfId="250"/>
    <cellStyle name="Обычный 2 2 84" xfId="251"/>
    <cellStyle name="Обычный 2 2 85" xfId="252"/>
    <cellStyle name="Обычный 2 2 86" xfId="253"/>
    <cellStyle name="Обычный 2 2 87" xfId="254"/>
    <cellStyle name="Обычный 2 2 88" xfId="255"/>
    <cellStyle name="Обычный 2 2 89" xfId="256"/>
    <cellStyle name="Обычный 2 2 9" xfId="257"/>
    <cellStyle name="Обычный 2 2 90" xfId="258"/>
    <cellStyle name="Обычный 2 2 91" xfId="259"/>
    <cellStyle name="Обычный 2 2 92" xfId="260"/>
    <cellStyle name="Обычный 2 2 93" xfId="261"/>
    <cellStyle name="Обычный 2 2 94" xfId="262"/>
    <cellStyle name="Обычный 2 2 95" xfId="263"/>
    <cellStyle name="Обычный 2 2 96" xfId="264"/>
    <cellStyle name="Обычный 2 2 97" xfId="265"/>
    <cellStyle name="Обычный 2 2 98" xfId="266"/>
    <cellStyle name="Обычный 2 2 99" xfId="267"/>
    <cellStyle name="Обычный 2 3" xfId="268"/>
    <cellStyle name="Обычный 2 3 2" xfId="269"/>
    <cellStyle name="Обычный 2 3 2 2" xfId="270"/>
    <cellStyle name="Обычный 2 3 3" xfId="271"/>
    <cellStyle name="Обычный 2 3 4" xfId="272"/>
    <cellStyle name="Обычный 2 3 4 2" xfId="273"/>
    <cellStyle name="Обычный 2 3 5" xfId="274"/>
    <cellStyle name="Обычный 2 3 6" xfId="275"/>
    <cellStyle name="Обычный 2 3 7" xfId="276"/>
    <cellStyle name="Обычный 2 3_Мониторинг по видам помощи(2016г.)(КСГ)-2" xfId="277"/>
    <cellStyle name="Обычный 2 4" xfId="278"/>
    <cellStyle name="Обычный 2 4 2" xfId="279"/>
    <cellStyle name="Обычный 2 4 2 2" xfId="280"/>
    <cellStyle name="Обычный 2 5" xfId="281"/>
    <cellStyle name="Обычный 2 5 2" xfId="282"/>
    <cellStyle name="Обычный 2 6" xfId="283"/>
    <cellStyle name="Обычный 2 6 2" xfId="284"/>
    <cellStyle name="Обычный 2 6 3" xfId="285"/>
    <cellStyle name="Обычный 2 7" xfId="286"/>
    <cellStyle name="Обычный 2 8" xfId="287"/>
    <cellStyle name="Обычный 2 8 2" xfId="288"/>
    <cellStyle name="Обычный 2 9" xfId="289"/>
    <cellStyle name="Обычный 2_1 квартал" xfId="290"/>
    <cellStyle name="Обычный 3" xfId="291"/>
    <cellStyle name="Обычный 3 10" xfId="292"/>
    <cellStyle name="Обычный 3 11" xfId="293"/>
    <cellStyle name="Обычный 3 2" xfId="294"/>
    <cellStyle name="Обычный 3 2 2" xfId="295"/>
    <cellStyle name="Обычный 3 3" xfId="296"/>
    <cellStyle name="Обычный 3 3 2" xfId="297"/>
    <cellStyle name="Обычный 3 4" xfId="298"/>
    <cellStyle name="Обычный 3 4 2" xfId="299"/>
    <cellStyle name="Обычный 3 4 2 2" xfId="300"/>
    <cellStyle name="Обычный 3 4 2 3" xfId="301"/>
    <cellStyle name="Обычный 3 4 2 4" xfId="302"/>
    <cellStyle name="Обычный 3 4 2_план 2018" xfId="303"/>
    <cellStyle name="Обычный 3 4 3" xfId="304"/>
    <cellStyle name="Обычный 3 4 3 2" xfId="305"/>
    <cellStyle name="Обычный 3 4 3 2 2" xfId="306"/>
    <cellStyle name="Обычный 3 4 3 2_план 2018" xfId="307"/>
    <cellStyle name="Обычный 3 4 3 3" xfId="308"/>
    <cellStyle name="Обычный 3 4 3 4" xfId="309"/>
    <cellStyle name="Обычный 3 4 3 5" xfId="310"/>
    <cellStyle name="Обычный 3 4 3 5 2" xfId="311"/>
    <cellStyle name="Обычный 3 4 3 5 3" xfId="312"/>
    <cellStyle name="Обычный 3 4 3 5 4" xfId="313"/>
    <cellStyle name="Обычный 3 4 3 5_план 2018" xfId="314"/>
    <cellStyle name="Обычный 3 4 3_АПП от ТФ оМС 15.01.2016 (гемодиализ)" xfId="315"/>
    <cellStyle name="Обычный 3 4 4" xfId="316"/>
    <cellStyle name="Обычный 3 4 5" xfId="317"/>
    <cellStyle name="Обычный 3 4 6" xfId="318"/>
    <cellStyle name="Обычный 3 4_АПП от ТФ оМС 15.01.2016 (гемодиализ)" xfId="319"/>
    <cellStyle name="Обычный 3 5" xfId="320"/>
    <cellStyle name="Обычный 3 6" xfId="321"/>
    <cellStyle name="Обычный 3 6 2" xfId="322"/>
    <cellStyle name="Обычный 3 6_АПП от ТФ оМС 15.01.2016 (гемодиализ)" xfId="323"/>
    <cellStyle name="Обычный 3 6_АПП от ТФ оМС 15.01.2016 (гемодиализ) 2" xfId="2"/>
    <cellStyle name="Обычный 3 7" xfId="324"/>
    <cellStyle name="Обычный 3 7 2" xfId="325"/>
    <cellStyle name="Обычный 3 8" xfId="326"/>
    <cellStyle name="Обычный 3 9" xfId="327"/>
    <cellStyle name="Обычный 3_1 квартал" xfId="328"/>
    <cellStyle name="Обычный 38" xfId="482"/>
    <cellStyle name="Обычный 4" xfId="329"/>
    <cellStyle name="Обычный 4 2" xfId="3"/>
    <cellStyle name="Обычный 4 3" xfId="330"/>
    <cellStyle name="Обычный 4 3 2" xfId="331"/>
    <cellStyle name="Обычный 4 4" xfId="332"/>
    <cellStyle name="Обычный 4 5" xfId="333"/>
    <cellStyle name="Обычный 4 5 2" xfId="334"/>
    <cellStyle name="Обычный 4 6" xfId="335"/>
    <cellStyle name="Обычный 4 7" xfId="336"/>
    <cellStyle name="Обычный 4 8" xfId="337"/>
    <cellStyle name="Обычный 4_план 2018" xfId="338"/>
    <cellStyle name="Обычный 5" xfId="339"/>
    <cellStyle name="Обычный 5 10" xfId="340"/>
    <cellStyle name="Обычный 5 11" xfId="341"/>
    <cellStyle name="Обычный 5 12" xfId="342"/>
    <cellStyle name="Обычный 5 13" xfId="343"/>
    <cellStyle name="Обычный 5 14" xfId="344"/>
    <cellStyle name="Обычный 5 15" xfId="345"/>
    <cellStyle name="Обычный 5 16" xfId="346"/>
    <cellStyle name="Обычный 5 17" xfId="347"/>
    <cellStyle name="Обычный 5 18" xfId="348"/>
    <cellStyle name="Обычный 5 19" xfId="349"/>
    <cellStyle name="Обычный 5 2" xfId="350"/>
    <cellStyle name="Обычный 5 20" xfId="351"/>
    <cellStyle name="Обычный 5 21" xfId="352"/>
    <cellStyle name="Обычный 5 22" xfId="353"/>
    <cellStyle name="Обычный 5 23" xfId="354"/>
    <cellStyle name="Обычный 5 24" xfId="355"/>
    <cellStyle name="Обычный 5 25" xfId="356"/>
    <cellStyle name="Обычный 5 26" xfId="357"/>
    <cellStyle name="Обычный 5 27" xfId="358"/>
    <cellStyle name="Обычный 5 28" xfId="359"/>
    <cellStyle name="Обычный 5 29" xfId="360"/>
    <cellStyle name="Обычный 5 3" xfId="361"/>
    <cellStyle name="Обычный 5 30" xfId="362"/>
    <cellStyle name="Обычный 5 31" xfId="363"/>
    <cellStyle name="Обычный 5 32" xfId="364"/>
    <cellStyle name="Обычный 5 33" xfId="365"/>
    <cellStyle name="Обычный 5 34" xfId="366"/>
    <cellStyle name="Обычный 5 35" xfId="367"/>
    <cellStyle name="Обычный 5 36" xfId="368"/>
    <cellStyle name="Обычный 5 37" xfId="369"/>
    <cellStyle name="Обычный 5 38" xfId="370"/>
    <cellStyle name="Обычный 5 39" xfId="371"/>
    <cellStyle name="Обычный 5 4" xfId="372"/>
    <cellStyle name="Обычный 5 40" xfId="373"/>
    <cellStyle name="Обычный 5 41" xfId="374"/>
    <cellStyle name="Обычный 5 42" xfId="375"/>
    <cellStyle name="Обычный 5 43" xfId="376"/>
    <cellStyle name="Обычный 5 44" xfId="377"/>
    <cellStyle name="Обычный 5 45" xfId="378"/>
    <cellStyle name="Обычный 5 46" xfId="379"/>
    <cellStyle name="Обычный 5 47" xfId="380"/>
    <cellStyle name="Обычный 5 48" xfId="381"/>
    <cellStyle name="Обычный 5 49" xfId="382"/>
    <cellStyle name="Обычный 5 5" xfId="383"/>
    <cellStyle name="Обычный 5 50" xfId="384"/>
    <cellStyle name="Обычный 5 51" xfId="385"/>
    <cellStyle name="Обычный 5 52" xfId="386"/>
    <cellStyle name="Обычный 5 53" xfId="387"/>
    <cellStyle name="Обычный 5 54" xfId="388"/>
    <cellStyle name="Обычный 5 55" xfId="389"/>
    <cellStyle name="Обычный 5 56" xfId="390"/>
    <cellStyle name="Обычный 5 57" xfId="391"/>
    <cellStyle name="Обычный 5 58" xfId="392"/>
    <cellStyle name="Обычный 5 59" xfId="393"/>
    <cellStyle name="Обычный 5 6" xfId="394"/>
    <cellStyle name="Обычный 5 60" xfId="395"/>
    <cellStyle name="Обычный 5 61" xfId="396"/>
    <cellStyle name="Обычный 5 62" xfId="397"/>
    <cellStyle name="Обычный 5 63" xfId="398"/>
    <cellStyle name="Обычный 5 64" xfId="399"/>
    <cellStyle name="Обычный 5 65" xfId="400"/>
    <cellStyle name="Обычный 5 66" xfId="401"/>
    <cellStyle name="Обычный 5 67" xfId="402"/>
    <cellStyle name="Обычный 5 68" xfId="403"/>
    <cellStyle name="Обычный 5 69" xfId="404"/>
    <cellStyle name="Обычный 5 7" xfId="405"/>
    <cellStyle name="Обычный 5 70" xfId="406"/>
    <cellStyle name="Обычный 5 71" xfId="407"/>
    <cellStyle name="Обычный 5 72" xfId="408"/>
    <cellStyle name="Обычный 5 73" xfId="409"/>
    <cellStyle name="Обычный 5 74" xfId="410"/>
    <cellStyle name="Обычный 5 75" xfId="411"/>
    <cellStyle name="Обычный 5 76" xfId="412"/>
    <cellStyle name="Обычный 5 77" xfId="413"/>
    <cellStyle name="Обычный 5 78" xfId="414"/>
    <cellStyle name="Обычный 5 79" xfId="415"/>
    <cellStyle name="Обычный 5 8" xfId="416"/>
    <cellStyle name="Обычный 5 80" xfId="417"/>
    <cellStyle name="Обычный 5 81" xfId="418"/>
    <cellStyle name="Обычный 5 82" xfId="419"/>
    <cellStyle name="Обычный 5 83" xfId="420"/>
    <cellStyle name="Обычный 5 84" xfId="421"/>
    <cellStyle name="Обычный 5 85" xfId="422"/>
    <cellStyle name="Обычный 5 86" xfId="423"/>
    <cellStyle name="Обычный 5 87" xfId="424"/>
    <cellStyle name="Обычный 5 88" xfId="425"/>
    <cellStyle name="Обычный 5 89" xfId="426"/>
    <cellStyle name="Обычный 5 9" xfId="427"/>
    <cellStyle name="Обычный 5 90" xfId="428"/>
    <cellStyle name="Обычный 5 91" xfId="429"/>
    <cellStyle name="Обычный 5 92" xfId="430"/>
    <cellStyle name="Обычный 5 93" xfId="431"/>
    <cellStyle name="Обычный 5 94" xfId="432"/>
    <cellStyle name="Обычный 5 95" xfId="433"/>
    <cellStyle name="Обычный 5 96" xfId="434"/>
    <cellStyle name="Обычный 5 97" xfId="435"/>
    <cellStyle name="Обычный 5 98" xfId="436"/>
    <cellStyle name="Обычный 5_ОДБ" xfId="437"/>
    <cellStyle name="Обычный 6" xfId="438"/>
    <cellStyle name="Обычный 6 2" xfId="439"/>
    <cellStyle name="Обычный 6 3" xfId="440"/>
    <cellStyle name="Обычный 6 4" xfId="441"/>
    <cellStyle name="Обычный 6_отдел ЭАиТплан АПП 2015 вариант 2" xfId="442"/>
    <cellStyle name="Обычный 7" xfId="443"/>
    <cellStyle name="Обычный 7 2" xfId="444"/>
    <cellStyle name="Обычный 8" xfId="445"/>
    <cellStyle name="Обычный 9" xfId="446"/>
    <cellStyle name="Обычный 9 2" xfId="447"/>
    <cellStyle name="Обычный 9 3" xfId="448"/>
    <cellStyle name="Обычный_Поликлиника районы на сайт готовый" xfId="479"/>
    <cellStyle name="Плохой 2" xfId="449"/>
    <cellStyle name="Пояснение 2" xfId="450"/>
    <cellStyle name="Примечание 2" xfId="451"/>
    <cellStyle name="Процентный 2" xfId="452"/>
    <cellStyle name="Процентный 3" xfId="453"/>
    <cellStyle name="Процентный 4" xfId="454"/>
    <cellStyle name="Процентный 5" xfId="481"/>
    <cellStyle name="Связанная ячейка 2" xfId="455"/>
    <cellStyle name="Стиль 1" xfId="456"/>
    <cellStyle name="Стиль 2" xfId="457"/>
    <cellStyle name="Стиль 7" xfId="458"/>
    <cellStyle name="Стиль 9" xfId="459"/>
    <cellStyle name="Текст предупреждения 2" xfId="460"/>
    <cellStyle name="Тысячи [0]_Диалог Накладная" xfId="461"/>
    <cellStyle name="Тысячи_Диалог Накладная" xfId="462"/>
    <cellStyle name="Финансовый 10" xfId="463"/>
    <cellStyle name="Финансовый 11" xfId="464"/>
    <cellStyle name="Финансовый 12" xfId="465"/>
    <cellStyle name="Финансовый 2" xfId="466"/>
    <cellStyle name="Финансовый 2 2" xfId="467"/>
    <cellStyle name="Финансовый 2_Стоматология Комиссия 25.07" xfId="468"/>
    <cellStyle name="Финансовый 3" xfId="469"/>
    <cellStyle name="Финансовый 3 2" xfId="470"/>
    <cellStyle name="Финансовый 4" xfId="471"/>
    <cellStyle name="Финансовый 5" xfId="472"/>
    <cellStyle name="Финансовый 6" xfId="473"/>
    <cellStyle name="Финансовый 6 2" xfId="474"/>
    <cellStyle name="Финансовый 7" xfId="475"/>
    <cellStyle name="Финансовый 8" xfId="476"/>
    <cellStyle name="Финансовый 9" xfId="477"/>
    <cellStyle name="Хороший 2" xfId="478"/>
  </cellStyles>
  <dxfs count="193"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1DEDB"/>
        </patternFill>
      </fill>
    </dxf>
    <dxf>
      <font>
        <color theme="0"/>
      </font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F1DEDB"/>
        </patternFill>
      </fill>
    </dxf>
    <dxf>
      <fill>
        <patternFill>
          <bgColor rgb="FFF1DEDB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F1DEDB"/>
        </patternFill>
      </fill>
    </dxf>
    <dxf>
      <font>
        <color theme="0"/>
      </font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F1DEDB"/>
        </patternFill>
      </fill>
    </dxf>
    <dxf>
      <fill>
        <patternFill>
          <bgColor rgb="FFF1DEDB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F1DEDB"/>
        </patternFill>
      </fill>
    </dxf>
    <dxf>
      <fill>
        <patternFill>
          <bgColor rgb="FFF1DEDB"/>
        </patternFill>
      </fill>
    </dxf>
    <dxf>
      <fill>
        <patternFill>
          <bgColor rgb="FFF1DEDB"/>
        </patternFill>
      </fill>
    </dxf>
    <dxf>
      <fill>
        <patternFill>
          <bgColor rgb="FFF1DEDB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6"/>
  <sheetViews>
    <sheetView tabSelected="1" zoomScale="85" zoomScaleNormal="85" workbookViewId="0">
      <pane xSplit="3" ySplit="4" topLeftCell="D5" activePane="bottomRight" state="frozen"/>
      <selection activeCell="G21" sqref="G21"/>
      <selection pane="topRight" activeCell="G21" sqref="G21"/>
      <selection pane="bottomLeft" activeCell="G21" sqref="G21"/>
      <selection pane="bottomRight" activeCell="B2" sqref="B2:C2"/>
    </sheetView>
  </sheetViews>
  <sheetFormatPr defaultColWidth="9.140625" defaultRowHeight="15.75" outlineLevelRow="2"/>
  <cols>
    <col min="1" max="1" width="4.140625" style="88" customWidth="1"/>
    <col min="2" max="2" width="91.7109375" style="103" bestFit="1" customWidth="1"/>
    <col min="3" max="3" width="83.140625" style="86" customWidth="1"/>
    <col min="4" max="4" width="16" style="87" customWidth="1"/>
    <col min="5" max="16384" width="9.140625" style="88"/>
  </cols>
  <sheetData>
    <row r="1" spans="2:4">
      <c r="B1" s="85" t="s">
        <v>75</v>
      </c>
    </row>
    <row r="2" spans="2:4" ht="65.25" customHeight="1">
      <c r="B2" s="172" t="s">
        <v>76</v>
      </c>
      <c r="C2" s="172"/>
      <c r="D2" s="88"/>
    </row>
    <row r="3" spans="2:4">
      <c r="B3" s="173"/>
      <c r="C3" s="173"/>
      <c r="D3" s="88"/>
    </row>
    <row r="4" spans="2:4" ht="63" customHeight="1">
      <c r="B4" s="89" t="s">
        <v>59</v>
      </c>
      <c r="C4" s="90" t="s">
        <v>77</v>
      </c>
      <c r="D4" s="91" t="s">
        <v>241</v>
      </c>
    </row>
    <row r="5" spans="2:4" outlineLevel="2">
      <c r="B5" s="92" t="s">
        <v>78</v>
      </c>
      <c r="C5" s="93" t="s">
        <v>79</v>
      </c>
      <c r="D5" s="94">
        <v>383</v>
      </c>
    </row>
    <row r="6" spans="2:4" outlineLevel="2">
      <c r="B6" s="92" t="s">
        <v>78</v>
      </c>
      <c r="C6" s="93" t="s">
        <v>80</v>
      </c>
      <c r="D6" s="94"/>
    </row>
    <row r="7" spans="2:4" outlineLevel="2">
      <c r="B7" s="92" t="s">
        <v>78</v>
      </c>
      <c r="C7" s="93" t="s">
        <v>81</v>
      </c>
      <c r="D7" s="94"/>
    </row>
    <row r="8" spans="2:4" outlineLevel="2">
      <c r="B8" s="92" t="s">
        <v>78</v>
      </c>
      <c r="C8" s="93" t="s">
        <v>82</v>
      </c>
      <c r="D8" s="94"/>
    </row>
    <row r="9" spans="2:4" outlineLevel="2">
      <c r="B9" s="92" t="s">
        <v>78</v>
      </c>
      <c r="C9" s="93" t="s">
        <v>83</v>
      </c>
      <c r="D9" s="94"/>
    </row>
    <row r="10" spans="2:4" outlineLevel="2">
      <c r="B10" s="92" t="s">
        <v>78</v>
      </c>
      <c r="C10" s="93" t="s">
        <v>84</v>
      </c>
      <c r="D10" s="94"/>
    </row>
    <row r="11" spans="2:4" outlineLevel="2">
      <c r="B11" s="92" t="s">
        <v>78</v>
      </c>
      <c r="C11" s="93" t="s">
        <v>85</v>
      </c>
      <c r="D11" s="94"/>
    </row>
    <row r="12" spans="2:4" outlineLevel="2">
      <c r="B12" s="92" t="s">
        <v>78</v>
      </c>
      <c r="C12" s="93" t="s">
        <v>86</v>
      </c>
      <c r="D12" s="94"/>
    </row>
    <row r="13" spans="2:4" outlineLevel="2">
      <c r="B13" s="92" t="s">
        <v>78</v>
      </c>
      <c r="C13" s="93" t="s">
        <v>87</v>
      </c>
      <c r="D13" s="94"/>
    </row>
    <row r="14" spans="2:4" outlineLevel="2">
      <c r="B14" s="92" t="s">
        <v>78</v>
      </c>
      <c r="C14" s="93" t="s">
        <v>88</v>
      </c>
      <c r="D14" s="94"/>
    </row>
    <row r="15" spans="2:4" ht="31.5" outlineLevel="2">
      <c r="B15" s="92" t="s">
        <v>78</v>
      </c>
      <c r="C15" s="93" t="s">
        <v>89</v>
      </c>
      <c r="D15" s="94"/>
    </row>
    <row r="16" spans="2:4" outlineLevel="2">
      <c r="B16" s="92" t="s">
        <v>78</v>
      </c>
      <c r="C16" s="93" t="s">
        <v>90</v>
      </c>
      <c r="D16" s="94"/>
    </row>
    <row r="17" spans="1:4" outlineLevel="2">
      <c r="B17" s="92" t="s">
        <v>78</v>
      </c>
      <c r="C17" s="93" t="s">
        <v>91</v>
      </c>
      <c r="D17" s="94"/>
    </row>
    <row r="18" spans="1:4" outlineLevel="2">
      <c r="B18" s="92" t="s">
        <v>78</v>
      </c>
      <c r="C18" s="93" t="s">
        <v>92</v>
      </c>
      <c r="D18" s="94"/>
    </row>
    <row r="19" spans="1:4" ht="15.75" customHeight="1" outlineLevel="1">
      <c r="A19" s="88">
        <v>1</v>
      </c>
      <c r="B19" s="95" t="s">
        <v>93</v>
      </c>
      <c r="C19" s="93">
        <f t="shared" ref="C19" si="0">SUBTOTAL(9,C5:C18)</f>
        <v>0</v>
      </c>
      <c r="D19" s="94">
        <f t="shared" ref="D19" si="1">SUBTOTAL(9,D5:D18)</f>
        <v>383</v>
      </c>
    </row>
    <row r="20" spans="1:4" ht="15.75" customHeight="1" outlineLevel="2">
      <c r="B20" s="92" t="s">
        <v>94</v>
      </c>
      <c r="C20" s="93" t="s">
        <v>79</v>
      </c>
      <c r="D20" s="94">
        <v>84</v>
      </c>
    </row>
    <row r="21" spans="1:4" ht="15.75" customHeight="1" outlineLevel="2">
      <c r="B21" s="92" t="s">
        <v>94</v>
      </c>
      <c r="C21" s="93" t="s">
        <v>80</v>
      </c>
      <c r="D21" s="94"/>
    </row>
    <row r="22" spans="1:4" ht="15.75" customHeight="1" outlineLevel="2">
      <c r="B22" s="92" t="s">
        <v>94</v>
      </c>
      <c r="C22" s="93" t="s">
        <v>81</v>
      </c>
      <c r="D22" s="94"/>
    </row>
    <row r="23" spans="1:4" ht="15.75" customHeight="1" outlineLevel="2">
      <c r="B23" s="92" t="s">
        <v>94</v>
      </c>
      <c r="C23" s="93" t="s">
        <v>82</v>
      </c>
      <c r="D23" s="94"/>
    </row>
    <row r="24" spans="1:4" ht="15.75" customHeight="1" outlineLevel="2">
      <c r="B24" s="92" t="s">
        <v>94</v>
      </c>
      <c r="C24" s="93" t="s">
        <v>83</v>
      </c>
      <c r="D24" s="94"/>
    </row>
    <row r="25" spans="1:4" ht="15.75" customHeight="1" outlineLevel="2">
      <c r="B25" s="92" t="s">
        <v>94</v>
      </c>
      <c r="C25" s="93" t="s">
        <v>84</v>
      </c>
      <c r="D25" s="94"/>
    </row>
    <row r="26" spans="1:4" ht="15.75" customHeight="1" outlineLevel="2">
      <c r="B26" s="92" t="s">
        <v>94</v>
      </c>
      <c r="C26" s="93" t="s">
        <v>85</v>
      </c>
      <c r="D26" s="94"/>
    </row>
    <row r="27" spans="1:4" ht="15.75" customHeight="1" outlineLevel="2">
      <c r="B27" s="92" t="s">
        <v>94</v>
      </c>
      <c r="C27" s="93" t="s">
        <v>86</v>
      </c>
      <c r="D27" s="94"/>
    </row>
    <row r="28" spans="1:4" ht="15.75" customHeight="1" outlineLevel="2">
      <c r="B28" s="92" t="s">
        <v>94</v>
      </c>
      <c r="C28" s="93" t="s">
        <v>87</v>
      </c>
      <c r="D28" s="94"/>
    </row>
    <row r="29" spans="1:4" ht="15.75" customHeight="1" outlineLevel="2">
      <c r="B29" s="92" t="s">
        <v>94</v>
      </c>
      <c r="C29" s="93" t="s">
        <v>88</v>
      </c>
      <c r="D29" s="94"/>
    </row>
    <row r="30" spans="1:4" ht="15.75" customHeight="1" outlineLevel="2">
      <c r="B30" s="92" t="s">
        <v>94</v>
      </c>
      <c r="C30" s="93" t="s">
        <v>89</v>
      </c>
      <c r="D30" s="94"/>
    </row>
    <row r="31" spans="1:4" ht="15.75" customHeight="1" outlineLevel="2">
      <c r="B31" s="92" t="s">
        <v>94</v>
      </c>
      <c r="C31" s="93" t="s">
        <v>90</v>
      </c>
      <c r="D31" s="94"/>
    </row>
    <row r="32" spans="1:4" ht="15.75" customHeight="1" outlineLevel="2">
      <c r="B32" s="92" t="s">
        <v>94</v>
      </c>
      <c r="C32" s="93" t="s">
        <v>91</v>
      </c>
      <c r="D32" s="94"/>
    </row>
    <row r="33" spans="1:4" ht="15.75" customHeight="1" outlineLevel="2">
      <c r="B33" s="92" t="s">
        <v>94</v>
      </c>
      <c r="C33" s="93" t="s">
        <v>92</v>
      </c>
      <c r="D33" s="94"/>
    </row>
    <row r="34" spans="1:4" ht="15.75" customHeight="1" outlineLevel="1">
      <c r="A34" s="88">
        <v>1</v>
      </c>
      <c r="B34" s="97" t="s">
        <v>95</v>
      </c>
      <c r="C34" s="93">
        <f t="shared" ref="C34" si="2">SUBTOTAL(9,C20:C33)</f>
        <v>0</v>
      </c>
      <c r="D34" s="94">
        <f t="shared" ref="D34" si="3">SUBTOTAL(9,D20:D33)</f>
        <v>84</v>
      </c>
    </row>
    <row r="35" spans="1:4" ht="15.75" customHeight="1" outlineLevel="2">
      <c r="B35" s="92" t="s">
        <v>96</v>
      </c>
      <c r="C35" s="93" t="s">
        <v>79</v>
      </c>
      <c r="D35" s="94"/>
    </row>
    <row r="36" spans="1:4" ht="15.75" customHeight="1" outlineLevel="2">
      <c r="B36" s="92" t="s">
        <v>96</v>
      </c>
      <c r="C36" s="93" t="s">
        <v>80</v>
      </c>
      <c r="D36" s="94"/>
    </row>
    <row r="37" spans="1:4" ht="15.75" customHeight="1" outlineLevel="2">
      <c r="B37" s="92" t="s">
        <v>96</v>
      </c>
      <c r="C37" s="93" t="s">
        <v>81</v>
      </c>
      <c r="D37" s="94"/>
    </row>
    <row r="38" spans="1:4" ht="15.75" customHeight="1" outlineLevel="2">
      <c r="B38" s="92" t="s">
        <v>96</v>
      </c>
      <c r="C38" s="93" t="s">
        <v>82</v>
      </c>
      <c r="D38" s="94"/>
    </row>
    <row r="39" spans="1:4" ht="15.75" customHeight="1" outlineLevel="2">
      <c r="B39" s="92" t="s">
        <v>96</v>
      </c>
      <c r="C39" s="93" t="s">
        <v>83</v>
      </c>
      <c r="D39" s="94"/>
    </row>
    <row r="40" spans="1:4" ht="15.75" customHeight="1" outlineLevel="2">
      <c r="B40" s="92" t="s">
        <v>96</v>
      </c>
      <c r="C40" s="93" t="s">
        <v>84</v>
      </c>
      <c r="D40" s="94"/>
    </row>
    <row r="41" spans="1:4" ht="15.75" customHeight="1" outlineLevel="2">
      <c r="B41" s="92" t="s">
        <v>96</v>
      </c>
      <c r="C41" s="93" t="s">
        <v>85</v>
      </c>
      <c r="D41" s="94"/>
    </row>
    <row r="42" spans="1:4" ht="15.75" customHeight="1" outlineLevel="2">
      <c r="B42" s="92" t="s">
        <v>96</v>
      </c>
      <c r="C42" s="93" t="s">
        <v>86</v>
      </c>
      <c r="D42" s="94"/>
    </row>
    <row r="43" spans="1:4" ht="15.75" customHeight="1" outlineLevel="2">
      <c r="B43" s="92" t="s">
        <v>96</v>
      </c>
      <c r="C43" s="93" t="s">
        <v>87</v>
      </c>
      <c r="D43" s="94"/>
    </row>
    <row r="44" spans="1:4" ht="15.75" customHeight="1" outlineLevel="2">
      <c r="B44" s="92" t="s">
        <v>96</v>
      </c>
      <c r="C44" s="93" t="s">
        <v>88</v>
      </c>
      <c r="D44" s="94"/>
    </row>
    <row r="45" spans="1:4" ht="15.75" customHeight="1" outlineLevel="2">
      <c r="B45" s="92" t="s">
        <v>96</v>
      </c>
      <c r="C45" s="93" t="s">
        <v>89</v>
      </c>
      <c r="D45" s="94"/>
    </row>
    <row r="46" spans="1:4" ht="15.75" customHeight="1" outlineLevel="2">
      <c r="B46" s="92" t="s">
        <v>96</v>
      </c>
      <c r="C46" s="93" t="s">
        <v>90</v>
      </c>
      <c r="D46" s="94"/>
    </row>
    <row r="47" spans="1:4" ht="15.75" customHeight="1" outlineLevel="2">
      <c r="B47" s="92" t="s">
        <v>96</v>
      </c>
      <c r="C47" s="93" t="s">
        <v>91</v>
      </c>
      <c r="D47" s="94"/>
    </row>
    <row r="48" spans="1:4" ht="15.75" customHeight="1" outlineLevel="2">
      <c r="B48" s="92" t="s">
        <v>96</v>
      </c>
      <c r="C48" s="93" t="s">
        <v>92</v>
      </c>
      <c r="D48" s="94"/>
    </row>
    <row r="49" spans="1:4" ht="15.75" customHeight="1" outlineLevel="1">
      <c r="A49" s="88">
        <v>1</v>
      </c>
      <c r="B49" s="97" t="s">
        <v>97</v>
      </c>
      <c r="C49" s="93">
        <f t="shared" ref="C49" si="4">SUBTOTAL(9,C35:C48)</f>
        <v>0</v>
      </c>
      <c r="D49" s="94">
        <f t="shared" ref="D49" si="5">SUBTOTAL(9,D35:D48)</f>
        <v>0</v>
      </c>
    </row>
    <row r="50" spans="1:4" ht="15.75" customHeight="1" outlineLevel="2">
      <c r="B50" s="92" t="s">
        <v>98</v>
      </c>
      <c r="C50" s="93" t="s">
        <v>79</v>
      </c>
      <c r="D50" s="94">
        <v>1100</v>
      </c>
    </row>
    <row r="51" spans="1:4" ht="15.75" customHeight="1" outlineLevel="2">
      <c r="B51" s="92" t="s">
        <v>98</v>
      </c>
      <c r="C51" s="93" t="s">
        <v>80</v>
      </c>
      <c r="D51" s="94"/>
    </row>
    <row r="52" spans="1:4" ht="15.75" customHeight="1" outlineLevel="2">
      <c r="B52" s="92" t="s">
        <v>98</v>
      </c>
      <c r="C52" s="93" t="s">
        <v>81</v>
      </c>
      <c r="D52" s="94"/>
    </row>
    <row r="53" spans="1:4" ht="15.75" customHeight="1" outlineLevel="2">
      <c r="B53" s="92" t="s">
        <v>98</v>
      </c>
      <c r="C53" s="93" t="s">
        <v>82</v>
      </c>
      <c r="D53" s="94"/>
    </row>
    <row r="54" spans="1:4" ht="15.75" customHeight="1" outlineLevel="2">
      <c r="B54" s="92" t="s">
        <v>98</v>
      </c>
      <c r="C54" s="93" t="s">
        <v>83</v>
      </c>
      <c r="D54" s="94"/>
    </row>
    <row r="55" spans="1:4" ht="15.75" customHeight="1" outlineLevel="2">
      <c r="B55" s="92" t="s">
        <v>98</v>
      </c>
      <c r="C55" s="93" t="s">
        <v>84</v>
      </c>
      <c r="D55" s="94"/>
    </row>
    <row r="56" spans="1:4" ht="15.75" customHeight="1" outlineLevel="2">
      <c r="B56" s="92" t="s">
        <v>98</v>
      </c>
      <c r="C56" s="93" t="s">
        <v>85</v>
      </c>
      <c r="D56" s="94"/>
    </row>
    <row r="57" spans="1:4" ht="15.75" customHeight="1" outlineLevel="2">
      <c r="B57" s="92" t="s">
        <v>98</v>
      </c>
      <c r="C57" s="93" t="s">
        <v>86</v>
      </c>
      <c r="D57" s="94"/>
    </row>
    <row r="58" spans="1:4" ht="15.75" customHeight="1" outlineLevel="2">
      <c r="B58" s="92" t="s">
        <v>98</v>
      </c>
      <c r="C58" s="93" t="s">
        <v>87</v>
      </c>
      <c r="D58" s="94"/>
    </row>
    <row r="59" spans="1:4" ht="15.75" customHeight="1" outlineLevel="2">
      <c r="B59" s="92" t="s">
        <v>98</v>
      </c>
      <c r="C59" s="93" t="s">
        <v>88</v>
      </c>
      <c r="D59" s="94"/>
    </row>
    <row r="60" spans="1:4" ht="15.75" customHeight="1" outlineLevel="2">
      <c r="B60" s="92" t="s">
        <v>98</v>
      </c>
      <c r="C60" s="93" t="s">
        <v>89</v>
      </c>
      <c r="D60" s="94"/>
    </row>
    <row r="61" spans="1:4" ht="15.75" customHeight="1" outlineLevel="2">
      <c r="B61" s="92" t="s">
        <v>98</v>
      </c>
      <c r="C61" s="93" t="s">
        <v>90</v>
      </c>
      <c r="D61" s="94"/>
    </row>
    <row r="62" spans="1:4" ht="15.75" customHeight="1" outlineLevel="2">
      <c r="B62" s="92" t="s">
        <v>98</v>
      </c>
      <c r="C62" s="93" t="s">
        <v>91</v>
      </c>
      <c r="D62" s="94"/>
    </row>
    <row r="63" spans="1:4" ht="15.75" customHeight="1" outlineLevel="2">
      <c r="B63" s="92" t="s">
        <v>98</v>
      </c>
      <c r="C63" s="93" t="s">
        <v>92</v>
      </c>
      <c r="D63" s="94"/>
    </row>
    <row r="64" spans="1:4" ht="15.75" customHeight="1" outlineLevel="1">
      <c r="A64" s="88">
        <v>1</v>
      </c>
      <c r="B64" s="97" t="s">
        <v>99</v>
      </c>
      <c r="C64" s="93">
        <f>SUBTOTAL(9,C50:C63)</f>
        <v>0</v>
      </c>
      <c r="D64" s="94">
        <f t="shared" ref="D64" si="6">SUBTOTAL(9,D50:D63)</f>
        <v>1100</v>
      </c>
    </row>
    <row r="65" spans="1:4" ht="15.75" customHeight="1" outlineLevel="2">
      <c r="B65" s="92" t="s">
        <v>100</v>
      </c>
      <c r="C65" s="93" t="s">
        <v>79</v>
      </c>
      <c r="D65" s="94"/>
    </row>
    <row r="66" spans="1:4" ht="15.75" customHeight="1" outlineLevel="2">
      <c r="B66" s="92" t="s">
        <v>100</v>
      </c>
      <c r="C66" s="93" t="s">
        <v>80</v>
      </c>
      <c r="D66" s="94"/>
    </row>
    <row r="67" spans="1:4" ht="15.75" customHeight="1" outlineLevel="2">
      <c r="B67" s="92" t="s">
        <v>100</v>
      </c>
      <c r="C67" s="93" t="s">
        <v>81</v>
      </c>
      <c r="D67" s="94"/>
    </row>
    <row r="68" spans="1:4" ht="15.75" customHeight="1" outlineLevel="2">
      <c r="B68" s="92" t="s">
        <v>100</v>
      </c>
      <c r="C68" s="93" t="s">
        <v>82</v>
      </c>
      <c r="D68" s="94"/>
    </row>
    <row r="69" spans="1:4" ht="15.75" customHeight="1" outlineLevel="2">
      <c r="B69" s="92" t="s">
        <v>100</v>
      </c>
      <c r="C69" s="93" t="s">
        <v>83</v>
      </c>
      <c r="D69" s="94"/>
    </row>
    <row r="70" spans="1:4" ht="15.75" customHeight="1" outlineLevel="2">
      <c r="B70" s="92" t="s">
        <v>100</v>
      </c>
      <c r="C70" s="93" t="s">
        <v>84</v>
      </c>
      <c r="D70" s="94"/>
    </row>
    <row r="71" spans="1:4" ht="15.75" customHeight="1" outlineLevel="2">
      <c r="B71" s="92" t="s">
        <v>100</v>
      </c>
      <c r="C71" s="93" t="s">
        <v>85</v>
      </c>
      <c r="D71" s="94"/>
    </row>
    <row r="72" spans="1:4" ht="15.75" customHeight="1" outlineLevel="2">
      <c r="B72" s="92" t="s">
        <v>100</v>
      </c>
      <c r="C72" s="93" t="s">
        <v>86</v>
      </c>
      <c r="D72" s="94"/>
    </row>
    <row r="73" spans="1:4" ht="15.75" customHeight="1" outlineLevel="2">
      <c r="B73" s="92" t="s">
        <v>100</v>
      </c>
      <c r="C73" s="93" t="s">
        <v>87</v>
      </c>
      <c r="D73" s="94"/>
    </row>
    <row r="74" spans="1:4" ht="15.75" customHeight="1" outlineLevel="2">
      <c r="B74" s="92" t="s">
        <v>100</v>
      </c>
      <c r="C74" s="93" t="s">
        <v>88</v>
      </c>
      <c r="D74" s="94"/>
    </row>
    <row r="75" spans="1:4" ht="15.75" customHeight="1" outlineLevel="2">
      <c r="B75" s="92" t="s">
        <v>100</v>
      </c>
      <c r="C75" s="93" t="s">
        <v>89</v>
      </c>
      <c r="D75" s="94"/>
    </row>
    <row r="76" spans="1:4" ht="15.75" customHeight="1" outlineLevel="2">
      <c r="B76" s="92" t="s">
        <v>100</v>
      </c>
      <c r="C76" s="93" t="s">
        <v>90</v>
      </c>
      <c r="D76" s="94"/>
    </row>
    <row r="77" spans="1:4" ht="15.75" customHeight="1" outlineLevel="2">
      <c r="B77" s="92" t="s">
        <v>100</v>
      </c>
      <c r="C77" s="93" t="s">
        <v>91</v>
      </c>
      <c r="D77" s="94"/>
    </row>
    <row r="78" spans="1:4" ht="15.75" customHeight="1" outlineLevel="2">
      <c r="B78" s="92" t="s">
        <v>100</v>
      </c>
      <c r="C78" s="93" t="s">
        <v>92</v>
      </c>
      <c r="D78" s="94"/>
    </row>
    <row r="79" spans="1:4" ht="15.75" customHeight="1" outlineLevel="1">
      <c r="A79" s="88">
        <v>1</v>
      </c>
      <c r="B79" s="97" t="s">
        <v>101</v>
      </c>
      <c r="C79" s="93">
        <f>SUBTOTAL(9,C65:C78)</f>
        <v>0</v>
      </c>
      <c r="D79" s="94">
        <f t="shared" ref="D79" si="7">SUBTOTAL(9,D65:D78)</f>
        <v>0</v>
      </c>
    </row>
    <row r="80" spans="1:4" ht="15.75" customHeight="1" outlineLevel="2">
      <c r="B80" s="92" t="s">
        <v>102</v>
      </c>
      <c r="C80" s="93" t="s">
        <v>79</v>
      </c>
      <c r="D80" s="94">
        <v>1003</v>
      </c>
    </row>
    <row r="81" spans="1:4" ht="15.75" customHeight="1" outlineLevel="2">
      <c r="B81" s="92" t="s">
        <v>102</v>
      </c>
      <c r="C81" s="93" t="s">
        <v>80</v>
      </c>
      <c r="D81" s="94"/>
    </row>
    <row r="82" spans="1:4" ht="15.75" customHeight="1" outlineLevel="2">
      <c r="B82" s="92" t="s">
        <v>102</v>
      </c>
      <c r="C82" s="93" t="s">
        <v>81</v>
      </c>
      <c r="D82" s="94">
        <v>9</v>
      </c>
    </row>
    <row r="83" spans="1:4" ht="15.75" customHeight="1" outlineLevel="2">
      <c r="B83" s="92" t="s">
        <v>102</v>
      </c>
      <c r="C83" s="93" t="s">
        <v>82</v>
      </c>
      <c r="D83" s="94"/>
    </row>
    <row r="84" spans="1:4" ht="15.75" customHeight="1" outlineLevel="2">
      <c r="B84" s="92" t="s">
        <v>102</v>
      </c>
      <c r="C84" s="93" t="s">
        <v>83</v>
      </c>
      <c r="D84" s="94"/>
    </row>
    <row r="85" spans="1:4" ht="15.75" customHeight="1" outlineLevel="2">
      <c r="B85" s="92" t="s">
        <v>102</v>
      </c>
      <c r="C85" s="93" t="s">
        <v>84</v>
      </c>
      <c r="D85" s="94"/>
    </row>
    <row r="86" spans="1:4" ht="15.75" customHeight="1" outlineLevel="2">
      <c r="B86" s="92" t="s">
        <v>102</v>
      </c>
      <c r="C86" s="93" t="s">
        <v>85</v>
      </c>
      <c r="D86" s="94">
        <v>17</v>
      </c>
    </row>
    <row r="87" spans="1:4" ht="15.75" customHeight="1" outlineLevel="2">
      <c r="B87" s="92" t="s">
        <v>102</v>
      </c>
      <c r="C87" s="93" t="s">
        <v>86</v>
      </c>
      <c r="D87" s="94"/>
    </row>
    <row r="88" spans="1:4" ht="15.75" customHeight="1" outlineLevel="2">
      <c r="B88" s="92" t="s">
        <v>102</v>
      </c>
      <c r="C88" s="93" t="s">
        <v>87</v>
      </c>
      <c r="D88" s="94">
        <v>356</v>
      </c>
    </row>
    <row r="89" spans="1:4" ht="15.75" customHeight="1" outlineLevel="2">
      <c r="B89" s="92" t="s">
        <v>102</v>
      </c>
      <c r="C89" s="93" t="s">
        <v>88</v>
      </c>
      <c r="D89" s="94"/>
    </row>
    <row r="90" spans="1:4" ht="15.75" customHeight="1" outlineLevel="2">
      <c r="B90" s="92" t="s">
        <v>102</v>
      </c>
      <c r="C90" s="93" t="s">
        <v>89</v>
      </c>
      <c r="D90" s="94"/>
    </row>
    <row r="91" spans="1:4" ht="15.75" customHeight="1" outlineLevel="2">
      <c r="B91" s="92" t="s">
        <v>102</v>
      </c>
      <c r="C91" s="93" t="s">
        <v>90</v>
      </c>
      <c r="D91" s="94"/>
    </row>
    <row r="92" spans="1:4" ht="15.75" customHeight="1" outlineLevel="2">
      <c r="B92" s="92" t="s">
        <v>102</v>
      </c>
      <c r="C92" s="93" t="s">
        <v>91</v>
      </c>
      <c r="D92" s="94"/>
    </row>
    <row r="93" spans="1:4" ht="15.75" customHeight="1" outlineLevel="2">
      <c r="B93" s="92" t="s">
        <v>102</v>
      </c>
      <c r="C93" s="93" t="s">
        <v>92</v>
      </c>
      <c r="D93" s="94"/>
    </row>
    <row r="94" spans="1:4" ht="15.75" customHeight="1" outlineLevel="1">
      <c r="A94" s="88">
        <v>1</v>
      </c>
      <c r="B94" s="97" t="s">
        <v>103</v>
      </c>
      <c r="C94" s="93">
        <f t="shared" ref="C94" si="8">SUBTOTAL(9,C80:C93)</f>
        <v>0</v>
      </c>
      <c r="D94" s="94">
        <f t="shared" ref="D94" si="9">SUBTOTAL(9,D80:D93)</f>
        <v>1385</v>
      </c>
    </row>
    <row r="95" spans="1:4" ht="15.75" customHeight="1" outlineLevel="2">
      <c r="B95" s="92" t="s">
        <v>104</v>
      </c>
      <c r="C95" s="93" t="s">
        <v>79</v>
      </c>
      <c r="D95" s="94"/>
    </row>
    <row r="96" spans="1:4" ht="15.75" customHeight="1" outlineLevel="2">
      <c r="B96" s="92" t="s">
        <v>104</v>
      </c>
      <c r="C96" s="93" t="s">
        <v>80</v>
      </c>
      <c r="D96" s="94"/>
    </row>
    <row r="97" spans="1:4" ht="15.75" customHeight="1" outlineLevel="2">
      <c r="B97" s="92" t="s">
        <v>104</v>
      </c>
      <c r="C97" s="93" t="s">
        <v>81</v>
      </c>
      <c r="D97" s="94"/>
    </row>
    <row r="98" spans="1:4" ht="15.75" customHeight="1" outlineLevel="2">
      <c r="B98" s="92" t="s">
        <v>104</v>
      </c>
      <c r="C98" s="93" t="s">
        <v>82</v>
      </c>
      <c r="D98" s="94"/>
    </row>
    <row r="99" spans="1:4" ht="15.75" customHeight="1" outlineLevel="2">
      <c r="B99" s="92" t="s">
        <v>104</v>
      </c>
      <c r="C99" s="93" t="s">
        <v>83</v>
      </c>
      <c r="D99" s="94"/>
    </row>
    <row r="100" spans="1:4" ht="15.75" customHeight="1" outlineLevel="2">
      <c r="B100" s="92" t="s">
        <v>104</v>
      </c>
      <c r="C100" s="93" t="s">
        <v>84</v>
      </c>
      <c r="D100" s="94"/>
    </row>
    <row r="101" spans="1:4" ht="15.75" customHeight="1" outlineLevel="2">
      <c r="B101" s="92" t="s">
        <v>104</v>
      </c>
      <c r="C101" s="93" t="s">
        <v>85</v>
      </c>
      <c r="D101" s="94"/>
    </row>
    <row r="102" spans="1:4" ht="15.75" customHeight="1" outlineLevel="2">
      <c r="B102" s="92" t="s">
        <v>104</v>
      </c>
      <c r="C102" s="93" t="s">
        <v>86</v>
      </c>
      <c r="D102" s="94"/>
    </row>
    <row r="103" spans="1:4" ht="15.75" customHeight="1" outlineLevel="2">
      <c r="B103" s="92" t="s">
        <v>104</v>
      </c>
      <c r="C103" s="93" t="s">
        <v>87</v>
      </c>
      <c r="D103" s="94">
        <v>135</v>
      </c>
    </row>
    <row r="104" spans="1:4" ht="15.75" customHeight="1" outlineLevel="2">
      <c r="B104" s="92" t="s">
        <v>104</v>
      </c>
      <c r="C104" s="93" t="s">
        <v>88</v>
      </c>
      <c r="D104" s="94"/>
    </row>
    <row r="105" spans="1:4" ht="15.75" customHeight="1" outlineLevel="2">
      <c r="B105" s="92" t="s">
        <v>104</v>
      </c>
      <c r="C105" s="93" t="s">
        <v>89</v>
      </c>
      <c r="D105" s="94"/>
    </row>
    <row r="106" spans="1:4" ht="15.75" customHeight="1" outlineLevel="2">
      <c r="B106" s="92" t="s">
        <v>104</v>
      </c>
      <c r="C106" s="93" t="s">
        <v>90</v>
      </c>
      <c r="D106" s="94"/>
    </row>
    <row r="107" spans="1:4" ht="15.75" customHeight="1" outlineLevel="2">
      <c r="B107" s="92" t="s">
        <v>104</v>
      </c>
      <c r="C107" s="93" t="s">
        <v>91</v>
      </c>
      <c r="D107" s="94"/>
    </row>
    <row r="108" spans="1:4" ht="15.75" customHeight="1" outlineLevel="2">
      <c r="B108" s="92" t="s">
        <v>104</v>
      </c>
      <c r="C108" s="93" t="s">
        <v>92</v>
      </c>
      <c r="D108" s="94"/>
    </row>
    <row r="109" spans="1:4" ht="15.75" customHeight="1" outlineLevel="1">
      <c r="A109" s="88">
        <v>1</v>
      </c>
      <c r="B109" s="97" t="s">
        <v>105</v>
      </c>
      <c r="C109" s="93">
        <f>SUBTOTAL(9,C95:C108)</f>
        <v>0</v>
      </c>
      <c r="D109" s="94">
        <f t="shared" ref="D109" si="10">SUBTOTAL(9,D95:D108)</f>
        <v>135</v>
      </c>
    </row>
    <row r="110" spans="1:4" ht="15.75" customHeight="1" outlineLevel="2">
      <c r="B110" s="92" t="s">
        <v>106</v>
      </c>
      <c r="C110" s="93" t="s">
        <v>79</v>
      </c>
      <c r="D110" s="94">
        <v>0</v>
      </c>
    </row>
    <row r="111" spans="1:4" ht="15.75" customHeight="1" outlineLevel="2">
      <c r="B111" s="92" t="s">
        <v>106</v>
      </c>
      <c r="C111" s="93" t="s">
        <v>80</v>
      </c>
      <c r="D111" s="94"/>
    </row>
    <row r="112" spans="1:4" ht="15.75" customHeight="1" outlineLevel="2">
      <c r="B112" s="92" t="s">
        <v>106</v>
      </c>
      <c r="C112" s="93" t="s">
        <v>81</v>
      </c>
      <c r="D112" s="94"/>
    </row>
    <row r="113" spans="1:4" ht="15.75" customHeight="1" outlineLevel="2">
      <c r="B113" s="92" t="s">
        <v>106</v>
      </c>
      <c r="C113" s="93" t="s">
        <v>82</v>
      </c>
      <c r="D113" s="94"/>
    </row>
    <row r="114" spans="1:4" ht="15.75" customHeight="1" outlineLevel="2">
      <c r="B114" s="92" t="s">
        <v>106</v>
      </c>
      <c r="C114" s="93" t="s">
        <v>83</v>
      </c>
      <c r="D114" s="94"/>
    </row>
    <row r="115" spans="1:4" ht="15.75" customHeight="1" outlineLevel="2">
      <c r="B115" s="92" t="s">
        <v>106</v>
      </c>
      <c r="C115" s="93" t="s">
        <v>84</v>
      </c>
      <c r="D115" s="94"/>
    </row>
    <row r="116" spans="1:4" ht="15.75" customHeight="1" outlineLevel="2">
      <c r="B116" s="92" t="s">
        <v>106</v>
      </c>
      <c r="C116" s="93" t="s">
        <v>85</v>
      </c>
      <c r="D116" s="94"/>
    </row>
    <row r="117" spans="1:4" ht="15.75" customHeight="1" outlineLevel="2">
      <c r="B117" s="92" t="s">
        <v>106</v>
      </c>
      <c r="C117" s="93" t="s">
        <v>86</v>
      </c>
      <c r="D117" s="94"/>
    </row>
    <row r="118" spans="1:4" ht="15.75" customHeight="1" outlineLevel="2">
      <c r="B118" s="92" t="s">
        <v>106</v>
      </c>
      <c r="C118" s="93" t="s">
        <v>87</v>
      </c>
      <c r="D118" s="94"/>
    </row>
    <row r="119" spans="1:4" ht="15.75" customHeight="1" outlineLevel="2">
      <c r="B119" s="92" t="s">
        <v>106</v>
      </c>
      <c r="C119" s="93" t="s">
        <v>88</v>
      </c>
      <c r="D119" s="94"/>
    </row>
    <row r="120" spans="1:4" ht="15.75" customHeight="1" outlineLevel="2">
      <c r="B120" s="92" t="s">
        <v>106</v>
      </c>
      <c r="C120" s="93" t="s">
        <v>89</v>
      </c>
      <c r="D120" s="94"/>
    </row>
    <row r="121" spans="1:4" ht="15.75" customHeight="1" outlineLevel="2">
      <c r="B121" s="92" t="s">
        <v>106</v>
      </c>
      <c r="C121" s="93" t="s">
        <v>90</v>
      </c>
      <c r="D121" s="94"/>
    </row>
    <row r="122" spans="1:4" ht="15.75" customHeight="1" outlineLevel="2">
      <c r="B122" s="92" t="s">
        <v>106</v>
      </c>
      <c r="C122" s="93" t="s">
        <v>91</v>
      </c>
      <c r="D122" s="94"/>
    </row>
    <row r="123" spans="1:4" ht="15.75" customHeight="1" outlineLevel="2">
      <c r="B123" s="92" t="s">
        <v>106</v>
      </c>
      <c r="C123" s="93" t="s">
        <v>92</v>
      </c>
      <c r="D123" s="94"/>
    </row>
    <row r="124" spans="1:4" ht="15.75" customHeight="1" outlineLevel="1">
      <c r="A124" s="88">
        <v>1</v>
      </c>
      <c r="B124" s="97" t="s">
        <v>107</v>
      </c>
      <c r="C124" s="93">
        <f>SUBTOTAL(9,C110:C123)</f>
        <v>0</v>
      </c>
      <c r="D124" s="94">
        <f t="shared" ref="D124" si="11">SUBTOTAL(9,D110:D123)</f>
        <v>0</v>
      </c>
    </row>
    <row r="125" spans="1:4" ht="15.75" customHeight="1" outlineLevel="2">
      <c r="B125" s="92" t="s">
        <v>108</v>
      </c>
      <c r="C125" s="93" t="s">
        <v>79</v>
      </c>
      <c r="D125" s="94">
        <v>1099</v>
      </c>
    </row>
    <row r="126" spans="1:4" ht="15.75" customHeight="1" outlineLevel="2">
      <c r="B126" s="92" t="s">
        <v>108</v>
      </c>
      <c r="C126" s="93" t="s">
        <v>80</v>
      </c>
      <c r="D126" s="94"/>
    </row>
    <row r="127" spans="1:4" ht="15.75" customHeight="1" outlineLevel="2">
      <c r="B127" s="92" t="s">
        <v>108</v>
      </c>
      <c r="C127" s="93" t="s">
        <v>81</v>
      </c>
      <c r="D127" s="94"/>
    </row>
    <row r="128" spans="1:4" ht="15.75" customHeight="1" outlineLevel="2">
      <c r="B128" s="92" t="s">
        <v>108</v>
      </c>
      <c r="C128" s="93" t="s">
        <v>82</v>
      </c>
      <c r="D128" s="94"/>
    </row>
    <row r="129" spans="1:4" ht="15.75" customHeight="1" outlineLevel="2">
      <c r="B129" s="92" t="s">
        <v>108</v>
      </c>
      <c r="C129" s="93" t="s">
        <v>83</v>
      </c>
      <c r="D129" s="94"/>
    </row>
    <row r="130" spans="1:4" ht="15.75" customHeight="1" outlineLevel="2">
      <c r="B130" s="92" t="s">
        <v>108</v>
      </c>
      <c r="C130" s="93" t="s">
        <v>84</v>
      </c>
      <c r="D130" s="94"/>
    </row>
    <row r="131" spans="1:4" ht="15.75" customHeight="1" outlineLevel="2">
      <c r="B131" s="92" t="s">
        <v>108</v>
      </c>
      <c r="C131" s="93" t="s">
        <v>85</v>
      </c>
      <c r="D131" s="94"/>
    </row>
    <row r="132" spans="1:4" ht="15.75" customHeight="1" outlineLevel="2">
      <c r="B132" s="92" t="s">
        <v>108</v>
      </c>
      <c r="C132" s="93" t="s">
        <v>86</v>
      </c>
      <c r="D132" s="94"/>
    </row>
    <row r="133" spans="1:4" ht="15.75" customHeight="1" outlineLevel="2">
      <c r="B133" s="92" t="s">
        <v>108</v>
      </c>
      <c r="C133" s="93" t="s">
        <v>87</v>
      </c>
      <c r="D133" s="94"/>
    </row>
    <row r="134" spans="1:4" ht="15.75" customHeight="1" outlineLevel="2">
      <c r="B134" s="92" t="s">
        <v>108</v>
      </c>
      <c r="C134" s="93" t="s">
        <v>88</v>
      </c>
      <c r="D134" s="94">
        <v>833</v>
      </c>
    </row>
    <row r="135" spans="1:4" ht="15.75" customHeight="1" outlineLevel="2">
      <c r="B135" s="92" t="s">
        <v>108</v>
      </c>
      <c r="C135" s="93" t="s">
        <v>89</v>
      </c>
      <c r="D135" s="94"/>
    </row>
    <row r="136" spans="1:4" ht="15.75" customHeight="1" outlineLevel="2">
      <c r="B136" s="92" t="s">
        <v>108</v>
      </c>
      <c r="C136" s="93" t="s">
        <v>90</v>
      </c>
      <c r="D136" s="94">
        <v>114</v>
      </c>
    </row>
    <row r="137" spans="1:4" ht="15.75" customHeight="1" outlineLevel="2">
      <c r="B137" s="92" t="s">
        <v>108</v>
      </c>
      <c r="C137" s="93" t="s">
        <v>91</v>
      </c>
      <c r="D137" s="94"/>
    </row>
    <row r="138" spans="1:4" ht="15.75" customHeight="1" outlineLevel="2">
      <c r="B138" s="92" t="s">
        <v>108</v>
      </c>
      <c r="C138" s="93" t="s">
        <v>92</v>
      </c>
      <c r="D138" s="94"/>
    </row>
    <row r="139" spans="1:4" ht="15.75" customHeight="1" outlineLevel="1">
      <c r="A139" s="88">
        <v>1</v>
      </c>
      <c r="B139" s="97" t="s">
        <v>109</v>
      </c>
      <c r="C139" s="93">
        <f>SUBTOTAL(9,C125:C138)</f>
        <v>0</v>
      </c>
      <c r="D139" s="94">
        <f t="shared" ref="D139" si="12">SUBTOTAL(9,D125:D138)</f>
        <v>2046</v>
      </c>
    </row>
    <row r="140" spans="1:4" ht="15.75" customHeight="1" outlineLevel="2">
      <c r="B140" s="92" t="s">
        <v>110</v>
      </c>
      <c r="C140" s="93" t="s">
        <v>79</v>
      </c>
      <c r="D140" s="94">
        <v>0</v>
      </c>
    </row>
    <row r="141" spans="1:4" ht="15.75" customHeight="1" outlineLevel="2">
      <c r="B141" s="92" t="s">
        <v>110</v>
      </c>
      <c r="C141" s="93" t="s">
        <v>80</v>
      </c>
      <c r="D141" s="94"/>
    </row>
    <row r="142" spans="1:4" ht="15.75" customHeight="1" outlineLevel="2">
      <c r="B142" s="92" t="s">
        <v>110</v>
      </c>
      <c r="C142" s="93" t="s">
        <v>81</v>
      </c>
      <c r="D142" s="94"/>
    </row>
    <row r="143" spans="1:4" ht="15.75" customHeight="1" outlineLevel="2">
      <c r="B143" s="92" t="s">
        <v>110</v>
      </c>
      <c r="C143" s="93" t="s">
        <v>82</v>
      </c>
      <c r="D143" s="94"/>
    </row>
    <row r="144" spans="1:4" ht="15.75" customHeight="1" outlineLevel="2">
      <c r="B144" s="92" t="s">
        <v>110</v>
      </c>
      <c r="C144" s="93" t="s">
        <v>83</v>
      </c>
      <c r="D144" s="94"/>
    </row>
    <row r="145" spans="1:4" ht="15.75" customHeight="1" outlineLevel="2">
      <c r="B145" s="92" t="s">
        <v>110</v>
      </c>
      <c r="C145" s="93" t="s">
        <v>84</v>
      </c>
      <c r="D145" s="94"/>
    </row>
    <row r="146" spans="1:4" ht="15.75" customHeight="1" outlineLevel="2">
      <c r="B146" s="92" t="s">
        <v>110</v>
      </c>
      <c r="C146" s="93" t="s">
        <v>85</v>
      </c>
      <c r="D146" s="94"/>
    </row>
    <row r="147" spans="1:4" ht="15.75" customHeight="1" outlineLevel="2">
      <c r="B147" s="92" t="s">
        <v>110</v>
      </c>
      <c r="C147" s="93" t="s">
        <v>86</v>
      </c>
      <c r="D147" s="94"/>
    </row>
    <row r="148" spans="1:4" ht="15.75" customHeight="1" outlineLevel="2">
      <c r="B148" s="92" t="s">
        <v>110</v>
      </c>
      <c r="C148" s="93" t="s">
        <v>87</v>
      </c>
      <c r="D148" s="94"/>
    </row>
    <row r="149" spans="1:4" ht="15.75" customHeight="1" outlineLevel="2">
      <c r="B149" s="92" t="s">
        <v>110</v>
      </c>
      <c r="C149" s="93" t="s">
        <v>88</v>
      </c>
      <c r="D149" s="94"/>
    </row>
    <row r="150" spans="1:4" ht="15.75" customHeight="1" outlineLevel="2">
      <c r="B150" s="92" t="s">
        <v>110</v>
      </c>
      <c r="C150" s="93" t="s">
        <v>89</v>
      </c>
      <c r="D150" s="94"/>
    </row>
    <row r="151" spans="1:4" ht="15.75" customHeight="1" outlineLevel="2">
      <c r="B151" s="92" t="s">
        <v>110</v>
      </c>
      <c r="C151" s="93" t="s">
        <v>90</v>
      </c>
      <c r="D151" s="94"/>
    </row>
    <row r="152" spans="1:4" ht="15.75" customHeight="1" outlineLevel="2">
      <c r="B152" s="92" t="s">
        <v>110</v>
      </c>
      <c r="C152" s="93" t="s">
        <v>91</v>
      </c>
      <c r="D152" s="94"/>
    </row>
    <row r="153" spans="1:4" ht="15.75" customHeight="1" outlineLevel="2">
      <c r="B153" s="92" t="s">
        <v>110</v>
      </c>
      <c r="C153" s="93" t="s">
        <v>92</v>
      </c>
      <c r="D153" s="94"/>
    </row>
    <row r="154" spans="1:4" ht="15.75" customHeight="1" outlineLevel="1">
      <c r="A154" s="88">
        <v>1</v>
      </c>
      <c r="B154" s="97" t="s">
        <v>111</v>
      </c>
      <c r="C154" s="93">
        <f t="shared" ref="C154" si="13">SUBTOTAL(9,C140:C153)</f>
        <v>0</v>
      </c>
      <c r="D154" s="94">
        <f t="shared" ref="D154" si="14">SUBTOTAL(9,D140:D153)</f>
        <v>0</v>
      </c>
    </row>
    <row r="155" spans="1:4" ht="15.75" customHeight="1" outlineLevel="2">
      <c r="B155" s="92" t="s">
        <v>112</v>
      </c>
      <c r="C155" s="93" t="s">
        <v>79</v>
      </c>
      <c r="D155" s="94">
        <v>481</v>
      </c>
    </row>
    <row r="156" spans="1:4" ht="15.75" customHeight="1" outlineLevel="2">
      <c r="B156" s="92" t="s">
        <v>112</v>
      </c>
      <c r="C156" s="93" t="s">
        <v>80</v>
      </c>
      <c r="D156" s="94"/>
    </row>
    <row r="157" spans="1:4" ht="15.75" customHeight="1" outlineLevel="2">
      <c r="B157" s="92" t="s">
        <v>112</v>
      </c>
      <c r="C157" s="93" t="s">
        <v>81</v>
      </c>
      <c r="D157" s="94"/>
    </row>
    <row r="158" spans="1:4" ht="15.75" customHeight="1" outlineLevel="2">
      <c r="B158" s="92" t="s">
        <v>112</v>
      </c>
      <c r="C158" s="93" t="s">
        <v>82</v>
      </c>
      <c r="D158" s="94"/>
    </row>
    <row r="159" spans="1:4" ht="15.75" customHeight="1" outlineLevel="2">
      <c r="B159" s="92" t="s">
        <v>112</v>
      </c>
      <c r="C159" s="93" t="s">
        <v>83</v>
      </c>
      <c r="D159" s="94"/>
    </row>
    <row r="160" spans="1:4" ht="15.75" customHeight="1" outlineLevel="2">
      <c r="B160" s="92" t="s">
        <v>112</v>
      </c>
      <c r="C160" s="93" t="s">
        <v>84</v>
      </c>
      <c r="D160" s="94"/>
    </row>
    <row r="161" spans="1:4" ht="15.75" customHeight="1" outlineLevel="2">
      <c r="B161" s="92" t="s">
        <v>112</v>
      </c>
      <c r="C161" s="93" t="s">
        <v>85</v>
      </c>
      <c r="D161" s="94"/>
    </row>
    <row r="162" spans="1:4" ht="15.75" customHeight="1" outlineLevel="2">
      <c r="B162" s="92" t="s">
        <v>112</v>
      </c>
      <c r="C162" s="93" t="s">
        <v>86</v>
      </c>
      <c r="D162" s="94"/>
    </row>
    <row r="163" spans="1:4" ht="15.75" customHeight="1" outlineLevel="2">
      <c r="B163" s="92" t="s">
        <v>112</v>
      </c>
      <c r="C163" s="93" t="s">
        <v>87</v>
      </c>
      <c r="D163" s="94"/>
    </row>
    <row r="164" spans="1:4" ht="15.75" customHeight="1" outlineLevel="2">
      <c r="B164" s="92" t="s">
        <v>112</v>
      </c>
      <c r="C164" s="93" t="s">
        <v>88</v>
      </c>
      <c r="D164" s="94"/>
    </row>
    <row r="165" spans="1:4" ht="15.75" customHeight="1" outlineLevel="2">
      <c r="B165" s="92" t="s">
        <v>112</v>
      </c>
      <c r="C165" s="93" t="s">
        <v>89</v>
      </c>
      <c r="D165" s="94"/>
    </row>
    <row r="166" spans="1:4" ht="15.75" customHeight="1" outlineLevel="2">
      <c r="B166" s="92" t="s">
        <v>112</v>
      </c>
      <c r="C166" s="93" t="s">
        <v>90</v>
      </c>
      <c r="D166" s="94"/>
    </row>
    <row r="167" spans="1:4" ht="15.75" customHeight="1" outlineLevel="2">
      <c r="B167" s="92" t="s">
        <v>112</v>
      </c>
      <c r="C167" s="93" t="s">
        <v>91</v>
      </c>
      <c r="D167" s="94"/>
    </row>
    <row r="168" spans="1:4" ht="15.75" customHeight="1" outlineLevel="2">
      <c r="B168" s="92" t="s">
        <v>112</v>
      </c>
      <c r="C168" s="93" t="s">
        <v>92</v>
      </c>
      <c r="D168" s="94"/>
    </row>
    <row r="169" spans="1:4" ht="15.75" customHeight="1" outlineLevel="1">
      <c r="A169" s="88">
        <v>1</v>
      </c>
      <c r="B169" s="97" t="s">
        <v>113</v>
      </c>
      <c r="C169" s="93">
        <f>SUBTOTAL(9,C155:C168)</f>
        <v>0</v>
      </c>
      <c r="D169" s="94">
        <f t="shared" ref="D169" si="15">SUBTOTAL(9,D155:D168)</f>
        <v>481</v>
      </c>
    </row>
    <row r="170" spans="1:4" ht="15.75" customHeight="1" outlineLevel="2">
      <c r="B170" s="92" t="s">
        <v>23</v>
      </c>
      <c r="C170" s="93" t="s">
        <v>79</v>
      </c>
      <c r="D170" s="94">
        <v>66</v>
      </c>
    </row>
    <row r="171" spans="1:4" ht="15.75" customHeight="1" outlineLevel="2">
      <c r="B171" s="92" t="s">
        <v>23</v>
      </c>
      <c r="C171" s="93" t="s">
        <v>80</v>
      </c>
      <c r="D171" s="94"/>
    </row>
    <row r="172" spans="1:4" ht="15.75" customHeight="1" outlineLevel="2">
      <c r="B172" s="92" t="s">
        <v>23</v>
      </c>
      <c r="C172" s="93" t="s">
        <v>81</v>
      </c>
      <c r="D172" s="94"/>
    </row>
    <row r="173" spans="1:4" ht="15.75" customHeight="1" outlineLevel="2">
      <c r="B173" s="92" t="s">
        <v>23</v>
      </c>
      <c r="C173" s="93" t="s">
        <v>82</v>
      </c>
      <c r="D173" s="94"/>
    </row>
    <row r="174" spans="1:4" ht="15.75" customHeight="1" outlineLevel="2">
      <c r="B174" s="92" t="s">
        <v>23</v>
      </c>
      <c r="C174" s="93" t="s">
        <v>83</v>
      </c>
      <c r="D174" s="94">
        <v>3</v>
      </c>
    </row>
    <row r="175" spans="1:4" ht="15.75" customHeight="1" outlineLevel="2">
      <c r="B175" s="92" t="s">
        <v>23</v>
      </c>
      <c r="C175" s="93" t="s">
        <v>84</v>
      </c>
      <c r="D175" s="94"/>
    </row>
    <row r="176" spans="1:4" ht="15.75" customHeight="1" outlineLevel="2">
      <c r="B176" s="92" t="s">
        <v>23</v>
      </c>
      <c r="C176" s="93" t="s">
        <v>85</v>
      </c>
      <c r="D176" s="94"/>
    </row>
    <row r="177" spans="1:4" ht="15.75" customHeight="1" outlineLevel="2">
      <c r="B177" s="92" t="s">
        <v>23</v>
      </c>
      <c r="C177" s="93" t="s">
        <v>86</v>
      </c>
      <c r="D177" s="94"/>
    </row>
    <row r="178" spans="1:4" ht="15.75" customHeight="1" outlineLevel="2">
      <c r="B178" s="92" t="s">
        <v>23</v>
      </c>
      <c r="C178" s="93" t="s">
        <v>87</v>
      </c>
      <c r="D178" s="94">
        <v>39</v>
      </c>
    </row>
    <row r="179" spans="1:4" ht="15.75" customHeight="1" outlineLevel="2">
      <c r="B179" s="92" t="s">
        <v>23</v>
      </c>
      <c r="C179" s="93" t="s">
        <v>88</v>
      </c>
      <c r="D179" s="94">
        <v>1</v>
      </c>
    </row>
    <row r="180" spans="1:4" ht="15.75" customHeight="1" outlineLevel="2">
      <c r="B180" s="92" t="s">
        <v>23</v>
      </c>
      <c r="C180" s="93" t="s">
        <v>89</v>
      </c>
      <c r="D180" s="94"/>
    </row>
    <row r="181" spans="1:4" ht="15.75" customHeight="1" outlineLevel="2">
      <c r="B181" s="92" t="s">
        <v>23</v>
      </c>
      <c r="C181" s="93" t="s">
        <v>90</v>
      </c>
      <c r="D181" s="94">
        <v>163</v>
      </c>
    </row>
    <row r="182" spans="1:4" ht="15.75" customHeight="1" outlineLevel="2">
      <c r="B182" s="92" t="s">
        <v>23</v>
      </c>
      <c r="C182" s="93" t="s">
        <v>91</v>
      </c>
      <c r="D182" s="94"/>
    </row>
    <row r="183" spans="1:4" ht="15.75" customHeight="1" outlineLevel="2">
      <c r="B183" s="92" t="s">
        <v>23</v>
      </c>
      <c r="C183" s="93" t="s">
        <v>92</v>
      </c>
      <c r="D183" s="94"/>
    </row>
    <row r="184" spans="1:4" ht="15.75" customHeight="1" outlineLevel="1">
      <c r="A184" s="88">
        <v>1</v>
      </c>
      <c r="B184" s="97" t="s">
        <v>239</v>
      </c>
      <c r="C184" s="93">
        <f>SUBTOTAL(9,C170:C183)</f>
        <v>0</v>
      </c>
      <c r="D184" s="94">
        <f t="shared" ref="D184" si="16">SUBTOTAL(9,D170:D183)</f>
        <v>272</v>
      </c>
    </row>
    <row r="185" spans="1:4" ht="15.75" customHeight="1" outlineLevel="2">
      <c r="B185" s="92" t="s">
        <v>115</v>
      </c>
      <c r="C185" s="93" t="s">
        <v>79</v>
      </c>
      <c r="D185" s="94"/>
    </row>
    <row r="186" spans="1:4" ht="15.75" customHeight="1" outlineLevel="2">
      <c r="B186" s="92" t="s">
        <v>115</v>
      </c>
      <c r="C186" s="93" t="s">
        <v>80</v>
      </c>
      <c r="D186" s="94"/>
    </row>
    <row r="187" spans="1:4" ht="15.75" customHeight="1" outlineLevel="2">
      <c r="B187" s="92" t="s">
        <v>115</v>
      </c>
      <c r="C187" s="93" t="s">
        <v>81</v>
      </c>
      <c r="D187" s="94"/>
    </row>
    <row r="188" spans="1:4" ht="15.75" customHeight="1" outlineLevel="2">
      <c r="B188" s="92" t="s">
        <v>115</v>
      </c>
      <c r="C188" s="93" t="s">
        <v>82</v>
      </c>
      <c r="D188" s="94"/>
    </row>
    <row r="189" spans="1:4" ht="15.75" customHeight="1" outlineLevel="2">
      <c r="B189" s="92" t="s">
        <v>115</v>
      </c>
      <c r="C189" s="93" t="s">
        <v>83</v>
      </c>
      <c r="D189" s="94"/>
    </row>
    <row r="190" spans="1:4" ht="15.75" customHeight="1" outlineLevel="2">
      <c r="B190" s="92" t="s">
        <v>115</v>
      </c>
      <c r="C190" s="93" t="s">
        <v>84</v>
      </c>
      <c r="D190" s="94"/>
    </row>
    <row r="191" spans="1:4" ht="15.75" customHeight="1" outlineLevel="2">
      <c r="B191" s="92" t="s">
        <v>115</v>
      </c>
      <c r="C191" s="93" t="s">
        <v>85</v>
      </c>
      <c r="D191" s="94"/>
    </row>
    <row r="192" spans="1:4" ht="15.75" customHeight="1" outlineLevel="2">
      <c r="B192" s="92" t="s">
        <v>115</v>
      </c>
      <c r="C192" s="93" t="s">
        <v>86</v>
      </c>
      <c r="D192" s="94"/>
    </row>
    <row r="193" spans="1:4" ht="15.75" customHeight="1" outlineLevel="2">
      <c r="B193" s="92" t="s">
        <v>115</v>
      </c>
      <c r="C193" s="93" t="s">
        <v>87</v>
      </c>
      <c r="D193" s="94"/>
    </row>
    <row r="194" spans="1:4" ht="15.75" customHeight="1" outlineLevel="2">
      <c r="B194" s="92" t="s">
        <v>115</v>
      </c>
      <c r="C194" s="93" t="s">
        <v>88</v>
      </c>
      <c r="D194" s="94"/>
    </row>
    <row r="195" spans="1:4" ht="15.75" customHeight="1" outlineLevel="2">
      <c r="B195" s="92" t="s">
        <v>115</v>
      </c>
      <c r="C195" s="93" t="s">
        <v>89</v>
      </c>
      <c r="D195" s="94"/>
    </row>
    <row r="196" spans="1:4" ht="15.75" customHeight="1" outlineLevel="2">
      <c r="B196" s="92" t="s">
        <v>115</v>
      </c>
      <c r="C196" s="93" t="s">
        <v>90</v>
      </c>
      <c r="D196" s="94"/>
    </row>
    <row r="197" spans="1:4" ht="15.75" customHeight="1" outlineLevel="2">
      <c r="B197" s="92" t="s">
        <v>115</v>
      </c>
      <c r="C197" s="93" t="s">
        <v>91</v>
      </c>
      <c r="D197" s="94"/>
    </row>
    <row r="198" spans="1:4" ht="15.75" customHeight="1" outlineLevel="2">
      <c r="B198" s="92" t="s">
        <v>115</v>
      </c>
      <c r="C198" s="93" t="s">
        <v>92</v>
      </c>
      <c r="D198" s="94"/>
    </row>
    <row r="199" spans="1:4" ht="15.75" customHeight="1" outlineLevel="1">
      <c r="A199" s="88">
        <v>1</v>
      </c>
      <c r="B199" s="97" t="s">
        <v>116</v>
      </c>
      <c r="C199" s="93">
        <f>SUBTOTAL(9,C185:C198)</f>
        <v>0</v>
      </c>
      <c r="D199" s="94">
        <f t="shared" ref="D199" si="17">SUBTOTAL(9,D185:D198)</f>
        <v>0</v>
      </c>
    </row>
    <row r="200" spans="1:4" ht="15.75" customHeight="1" outlineLevel="2">
      <c r="B200" s="92" t="s">
        <v>117</v>
      </c>
      <c r="C200" s="93" t="s">
        <v>79</v>
      </c>
      <c r="D200" s="94"/>
    </row>
    <row r="201" spans="1:4" ht="15.75" customHeight="1" outlineLevel="2">
      <c r="B201" s="92" t="s">
        <v>117</v>
      </c>
      <c r="C201" s="93" t="s">
        <v>80</v>
      </c>
      <c r="D201" s="94">
        <v>2</v>
      </c>
    </row>
    <row r="202" spans="1:4" ht="15.75" customHeight="1" outlineLevel="2">
      <c r="B202" s="92" t="s">
        <v>117</v>
      </c>
      <c r="C202" s="93" t="s">
        <v>81</v>
      </c>
      <c r="D202" s="94">
        <v>2</v>
      </c>
    </row>
    <row r="203" spans="1:4" ht="15.75" customHeight="1" outlineLevel="2">
      <c r="B203" s="92" t="s">
        <v>117</v>
      </c>
      <c r="C203" s="93" t="s">
        <v>82</v>
      </c>
      <c r="D203" s="94"/>
    </row>
    <row r="204" spans="1:4" ht="15.75" customHeight="1" outlineLevel="2">
      <c r="B204" s="92" t="s">
        <v>117</v>
      </c>
      <c r="C204" s="93" t="s">
        <v>83</v>
      </c>
      <c r="D204" s="94"/>
    </row>
    <row r="205" spans="1:4" ht="15.75" customHeight="1" outlineLevel="2">
      <c r="B205" s="92" t="s">
        <v>117</v>
      </c>
      <c r="C205" s="93" t="s">
        <v>84</v>
      </c>
      <c r="D205" s="94">
        <v>6</v>
      </c>
    </row>
    <row r="206" spans="1:4" ht="15.75" customHeight="1" outlineLevel="2">
      <c r="B206" s="92" t="s">
        <v>117</v>
      </c>
      <c r="C206" s="93" t="s">
        <v>85</v>
      </c>
      <c r="D206" s="94">
        <v>4</v>
      </c>
    </row>
    <row r="207" spans="1:4" ht="15.75" customHeight="1" outlineLevel="2">
      <c r="B207" s="92" t="s">
        <v>117</v>
      </c>
      <c r="C207" s="93" t="s">
        <v>86</v>
      </c>
      <c r="D207" s="94">
        <v>2</v>
      </c>
    </row>
    <row r="208" spans="1:4" ht="15.75" customHeight="1" outlineLevel="2">
      <c r="B208" s="92" t="s">
        <v>117</v>
      </c>
      <c r="C208" s="93" t="s">
        <v>87</v>
      </c>
      <c r="D208" s="94">
        <v>155</v>
      </c>
    </row>
    <row r="209" spans="1:4" ht="15.75" customHeight="1" outlineLevel="2">
      <c r="B209" s="92" t="s">
        <v>117</v>
      </c>
      <c r="C209" s="93" t="s">
        <v>88</v>
      </c>
      <c r="D209" s="94">
        <v>1</v>
      </c>
    </row>
    <row r="210" spans="1:4" ht="15.75" customHeight="1" outlineLevel="2">
      <c r="B210" s="92" t="s">
        <v>117</v>
      </c>
      <c r="C210" s="93" t="s">
        <v>89</v>
      </c>
      <c r="D210" s="94"/>
    </row>
    <row r="211" spans="1:4" ht="15.75" customHeight="1" outlineLevel="2">
      <c r="B211" s="92" t="s">
        <v>117</v>
      </c>
      <c r="C211" s="93" t="s">
        <v>90</v>
      </c>
      <c r="D211" s="94">
        <v>124</v>
      </c>
    </row>
    <row r="212" spans="1:4" ht="15.75" customHeight="1" outlineLevel="2">
      <c r="B212" s="92" t="s">
        <v>117</v>
      </c>
      <c r="C212" s="93" t="s">
        <v>91</v>
      </c>
      <c r="D212" s="94"/>
    </row>
    <row r="213" spans="1:4" ht="15.75" customHeight="1" outlineLevel="2">
      <c r="B213" s="92" t="s">
        <v>117</v>
      </c>
      <c r="C213" s="93" t="s">
        <v>92</v>
      </c>
      <c r="D213" s="94"/>
    </row>
    <row r="214" spans="1:4" ht="15.75" customHeight="1" outlineLevel="1">
      <c r="A214" s="88">
        <v>1</v>
      </c>
      <c r="B214" s="97" t="s">
        <v>118</v>
      </c>
      <c r="C214" s="93">
        <f t="shared" ref="C214" si="18">SUBTOTAL(9,C200:C213)</f>
        <v>0</v>
      </c>
      <c r="D214" s="94">
        <f t="shared" ref="D214" si="19">SUBTOTAL(9,D200:D213)</f>
        <v>296</v>
      </c>
    </row>
    <row r="215" spans="1:4" ht="15.75" customHeight="1" outlineLevel="2">
      <c r="B215" s="92" t="s">
        <v>119</v>
      </c>
      <c r="C215" s="93" t="s">
        <v>79</v>
      </c>
      <c r="D215" s="94">
        <v>0</v>
      </c>
    </row>
    <row r="216" spans="1:4" ht="15.75" customHeight="1" outlineLevel="2">
      <c r="B216" s="92" t="s">
        <v>119</v>
      </c>
      <c r="C216" s="93" t="s">
        <v>80</v>
      </c>
      <c r="D216" s="94"/>
    </row>
    <row r="217" spans="1:4" ht="15.75" customHeight="1" outlineLevel="2">
      <c r="B217" s="92" t="s">
        <v>119</v>
      </c>
      <c r="C217" s="93" t="s">
        <v>81</v>
      </c>
      <c r="D217" s="94"/>
    </row>
    <row r="218" spans="1:4" ht="15.75" customHeight="1" outlineLevel="2">
      <c r="B218" s="92" t="s">
        <v>119</v>
      </c>
      <c r="C218" s="93" t="s">
        <v>82</v>
      </c>
      <c r="D218" s="94"/>
    </row>
    <row r="219" spans="1:4" ht="15.75" customHeight="1" outlineLevel="2">
      <c r="B219" s="92" t="s">
        <v>119</v>
      </c>
      <c r="C219" s="93" t="s">
        <v>83</v>
      </c>
      <c r="D219" s="94"/>
    </row>
    <row r="220" spans="1:4" ht="15.75" customHeight="1" outlineLevel="2">
      <c r="B220" s="92" t="s">
        <v>119</v>
      </c>
      <c r="C220" s="93" t="s">
        <v>84</v>
      </c>
      <c r="D220" s="94"/>
    </row>
    <row r="221" spans="1:4" ht="15.75" customHeight="1" outlineLevel="2">
      <c r="B221" s="92" t="s">
        <v>119</v>
      </c>
      <c r="C221" s="93" t="s">
        <v>85</v>
      </c>
      <c r="D221" s="94"/>
    </row>
    <row r="222" spans="1:4" ht="15.75" customHeight="1" outlineLevel="2">
      <c r="B222" s="92" t="s">
        <v>119</v>
      </c>
      <c r="C222" s="93" t="s">
        <v>86</v>
      </c>
      <c r="D222" s="94"/>
    </row>
    <row r="223" spans="1:4" ht="15.75" customHeight="1" outlineLevel="2">
      <c r="B223" s="92" t="s">
        <v>119</v>
      </c>
      <c r="C223" s="93" t="s">
        <v>87</v>
      </c>
      <c r="D223" s="94"/>
    </row>
    <row r="224" spans="1:4" ht="15.75" customHeight="1" outlineLevel="2">
      <c r="B224" s="92" t="s">
        <v>119</v>
      </c>
      <c r="C224" s="93" t="s">
        <v>88</v>
      </c>
      <c r="D224" s="94"/>
    </row>
    <row r="225" spans="1:4" ht="15.75" customHeight="1" outlineLevel="2">
      <c r="B225" s="92" t="s">
        <v>119</v>
      </c>
      <c r="C225" s="93" t="s">
        <v>89</v>
      </c>
      <c r="D225" s="94"/>
    </row>
    <row r="226" spans="1:4" ht="15.75" customHeight="1" outlineLevel="2">
      <c r="B226" s="92" t="s">
        <v>119</v>
      </c>
      <c r="C226" s="93" t="s">
        <v>90</v>
      </c>
      <c r="D226" s="94"/>
    </row>
    <row r="227" spans="1:4" ht="15.75" customHeight="1" outlineLevel="2">
      <c r="B227" s="92" t="s">
        <v>119</v>
      </c>
      <c r="C227" s="93" t="s">
        <v>91</v>
      </c>
      <c r="D227" s="94"/>
    </row>
    <row r="228" spans="1:4" ht="15.75" customHeight="1" outlineLevel="2">
      <c r="B228" s="92" t="s">
        <v>119</v>
      </c>
      <c r="C228" s="93" t="s">
        <v>92</v>
      </c>
      <c r="D228" s="94"/>
    </row>
    <row r="229" spans="1:4" ht="15.75" customHeight="1" outlineLevel="1">
      <c r="A229" s="88">
        <v>1</v>
      </c>
      <c r="B229" s="97" t="s">
        <v>120</v>
      </c>
      <c r="C229" s="93">
        <f>SUBTOTAL(9,C215:C228)</f>
        <v>0</v>
      </c>
      <c r="D229" s="94">
        <f t="shared" ref="D229" si="20">SUBTOTAL(9,D215:D228)</f>
        <v>0</v>
      </c>
    </row>
    <row r="230" spans="1:4" ht="15.75" customHeight="1" outlineLevel="2">
      <c r="B230" s="92" t="s">
        <v>121</v>
      </c>
      <c r="C230" s="93" t="s">
        <v>79</v>
      </c>
      <c r="D230" s="94">
        <v>302</v>
      </c>
    </row>
    <row r="231" spans="1:4" ht="15.75" customHeight="1" outlineLevel="2">
      <c r="B231" s="92" t="s">
        <v>121</v>
      </c>
      <c r="C231" s="93" t="s">
        <v>80</v>
      </c>
      <c r="D231" s="94"/>
    </row>
    <row r="232" spans="1:4" ht="15.75" customHeight="1" outlineLevel="2">
      <c r="B232" s="92" t="s">
        <v>121</v>
      </c>
      <c r="C232" s="93" t="s">
        <v>81</v>
      </c>
      <c r="D232" s="94"/>
    </row>
    <row r="233" spans="1:4" ht="15.75" customHeight="1" outlineLevel="2">
      <c r="B233" s="92" t="s">
        <v>121</v>
      </c>
      <c r="C233" s="93" t="s">
        <v>82</v>
      </c>
      <c r="D233" s="94"/>
    </row>
    <row r="234" spans="1:4" ht="15.75" customHeight="1" outlineLevel="2">
      <c r="B234" s="92" t="s">
        <v>121</v>
      </c>
      <c r="C234" s="93" t="s">
        <v>83</v>
      </c>
      <c r="D234" s="94">
        <v>10</v>
      </c>
    </row>
    <row r="235" spans="1:4" ht="15.75" customHeight="1" outlineLevel="2">
      <c r="B235" s="92" t="s">
        <v>121</v>
      </c>
      <c r="C235" s="93" t="s">
        <v>84</v>
      </c>
      <c r="D235" s="94"/>
    </row>
    <row r="236" spans="1:4" ht="15.75" customHeight="1" outlineLevel="2">
      <c r="B236" s="92" t="s">
        <v>121</v>
      </c>
      <c r="C236" s="93" t="s">
        <v>85</v>
      </c>
      <c r="D236" s="94">
        <v>262</v>
      </c>
    </row>
    <row r="237" spans="1:4" ht="15.75" customHeight="1" outlineLevel="2">
      <c r="B237" s="92" t="s">
        <v>121</v>
      </c>
      <c r="C237" s="93" t="s">
        <v>86</v>
      </c>
      <c r="D237" s="94"/>
    </row>
    <row r="238" spans="1:4" ht="15.75" customHeight="1" outlineLevel="2">
      <c r="B238" s="92" t="s">
        <v>121</v>
      </c>
      <c r="C238" s="93" t="s">
        <v>87</v>
      </c>
      <c r="D238" s="94">
        <v>138</v>
      </c>
    </row>
    <row r="239" spans="1:4" ht="15.75" customHeight="1" outlineLevel="2">
      <c r="B239" s="92" t="s">
        <v>121</v>
      </c>
      <c r="C239" s="93" t="s">
        <v>88</v>
      </c>
      <c r="D239" s="94"/>
    </row>
    <row r="240" spans="1:4" ht="15.75" customHeight="1" outlineLevel="2">
      <c r="B240" s="92" t="s">
        <v>121</v>
      </c>
      <c r="C240" s="93" t="s">
        <v>89</v>
      </c>
      <c r="D240" s="94"/>
    </row>
    <row r="241" spans="1:4" ht="15.75" customHeight="1" outlineLevel="2">
      <c r="B241" s="92" t="s">
        <v>121</v>
      </c>
      <c r="C241" s="93" t="s">
        <v>90</v>
      </c>
      <c r="D241" s="94">
        <v>24</v>
      </c>
    </row>
    <row r="242" spans="1:4" ht="15.75" customHeight="1" outlineLevel="2">
      <c r="B242" s="92" t="s">
        <v>121</v>
      </c>
      <c r="C242" s="93" t="s">
        <v>91</v>
      </c>
      <c r="D242" s="94"/>
    </row>
    <row r="243" spans="1:4" ht="15.75" customHeight="1" outlineLevel="2">
      <c r="B243" s="92" t="s">
        <v>121</v>
      </c>
      <c r="C243" s="93" t="s">
        <v>92</v>
      </c>
      <c r="D243" s="94"/>
    </row>
    <row r="244" spans="1:4" ht="15.75" customHeight="1" outlineLevel="1">
      <c r="A244" s="88">
        <v>1</v>
      </c>
      <c r="B244" s="97" t="s">
        <v>122</v>
      </c>
      <c r="C244" s="98">
        <f>SUBTOTAL(9,C230:C243)</f>
        <v>0</v>
      </c>
      <c r="D244" s="94">
        <f t="shared" ref="D244" si="21">SUBTOTAL(9,D230:D243)</f>
        <v>736</v>
      </c>
    </row>
    <row r="245" spans="1:4" ht="15.75" customHeight="1" outlineLevel="2">
      <c r="B245" s="92" t="s">
        <v>123</v>
      </c>
      <c r="C245" s="93" t="s">
        <v>79</v>
      </c>
      <c r="D245" s="94"/>
    </row>
    <row r="246" spans="1:4" ht="15.75" customHeight="1" outlineLevel="2">
      <c r="B246" s="92" t="s">
        <v>123</v>
      </c>
      <c r="C246" s="93" t="s">
        <v>80</v>
      </c>
      <c r="D246" s="94"/>
    </row>
    <row r="247" spans="1:4" ht="15.75" customHeight="1" outlineLevel="2">
      <c r="B247" s="92" t="s">
        <v>123</v>
      </c>
      <c r="C247" s="93" t="s">
        <v>81</v>
      </c>
      <c r="D247" s="94"/>
    </row>
    <row r="248" spans="1:4" ht="15.75" customHeight="1" outlineLevel="2">
      <c r="B248" s="92" t="s">
        <v>123</v>
      </c>
      <c r="C248" s="93" t="s">
        <v>82</v>
      </c>
      <c r="D248" s="94"/>
    </row>
    <row r="249" spans="1:4" ht="15.75" customHeight="1" outlineLevel="2">
      <c r="B249" s="92" t="s">
        <v>123</v>
      </c>
      <c r="C249" s="93" t="s">
        <v>83</v>
      </c>
      <c r="D249" s="94"/>
    </row>
    <row r="250" spans="1:4" ht="15.75" customHeight="1" outlineLevel="2">
      <c r="B250" s="92" t="s">
        <v>123</v>
      </c>
      <c r="C250" s="93" t="s">
        <v>84</v>
      </c>
      <c r="D250" s="94"/>
    </row>
    <row r="251" spans="1:4" ht="15.75" customHeight="1" outlineLevel="2">
      <c r="B251" s="92" t="s">
        <v>123</v>
      </c>
      <c r="C251" s="93" t="s">
        <v>85</v>
      </c>
      <c r="D251" s="94"/>
    </row>
    <row r="252" spans="1:4" ht="15.75" customHeight="1" outlineLevel="2">
      <c r="B252" s="92" t="s">
        <v>123</v>
      </c>
      <c r="C252" s="93" t="s">
        <v>86</v>
      </c>
      <c r="D252" s="94"/>
    </row>
    <row r="253" spans="1:4" ht="15.75" customHeight="1" outlineLevel="2">
      <c r="B253" s="92" t="s">
        <v>123</v>
      </c>
      <c r="C253" s="93" t="s">
        <v>87</v>
      </c>
      <c r="D253" s="94"/>
    </row>
    <row r="254" spans="1:4" ht="15.75" customHeight="1" outlineLevel="2">
      <c r="B254" s="92" t="s">
        <v>123</v>
      </c>
      <c r="C254" s="93" t="s">
        <v>88</v>
      </c>
      <c r="D254" s="94"/>
    </row>
    <row r="255" spans="1:4" ht="15.75" customHeight="1" outlineLevel="2">
      <c r="B255" s="92" t="s">
        <v>123</v>
      </c>
      <c r="C255" s="93" t="s">
        <v>89</v>
      </c>
      <c r="D255" s="94"/>
    </row>
    <row r="256" spans="1:4" ht="15.75" customHeight="1" outlineLevel="2">
      <c r="B256" s="92" t="s">
        <v>123</v>
      </c>
      <c r="C256" s="93" t="s">
        <v>90</v>
      </c>
      <c r="D256" s="94"/>
    </row>
    <row r="257" spans="1:4" ht="15.75" customHeight="1" outlineLevel="2">
      <c r="B257" s="92" t="s">
        <v>123</v>
      </c>
      <c r="C257" s="93" t="s">
        <v>91</v>
      </c>
      <c r="D257" s="94"/>
    </row>
    <row r="258" spans="1:4" ht="15.75" customHeight="1" outlineLevel="2">
      <c r="B258" s="92" t="s">
        <v>123</v>
      </c>
      <c r="C258" s="93" t="s">
        <v>92</v>
      </c>
      <c r="D258" s="94"/>
    </row>
    <row r="259" spans="1:4" ht="15.75" customHeight="1" outlineLevel="1">
      <c r="A259" s="88">
        <v>1</v>
      </c>
      <c r="B259" s="97" t="s">
        <v>124</v>
      </c>
      <c r="C259" s="93">
        <f>SUBTOTAL(9,C245:C258)</f>
        <v>0</v>
      </c>
      <c r="D259" s="94">
        <f t="shared" ref="D259" si="22">SUBTOTAL(9,D245:D258)</f>
        <v>0</v>
      </c>
    </row>
    <row r="260" spans="1:4" ht="15.75" customHeight="1" outlineLevel="2">
      <c r="B260" s="92" t="s">
        <v>125</v>
      </c>
      <c r="C260" s="93" t="s">
        <v>79</v>
      </c>
      <c r="D260" s="94"/>
    </row>
    <row r="261" spans="1:4" ht="15.75" customHeight="1" outlineLevel="2">
      <c r="B261" s="92" t="s">
        <v>125</v>
      </c>
      <c r="C261" s="93" t="s">
        <v>80</v>
      </c>
      <c r="D261" s="94"/>
    </row>
    <row r="262" spans="1:4" ht="15.75" customHeight="1" outlineLevel="2">
      <c r="B262" s="92" t="s">
        <v>125</v>
      </c>
      <c r="C262" s="93" t="s">
        <v>81</v>
      </c>
      <c r="D262" s="94"/>
    </row>
    <row r="263" spans="1:4" ht="15.75" customHeight="1" outlineLevel="2">
      <c r="B263" s="92" t="s">
        <v>125</v>
      </c>
      <c r="C263" s="93" t="s">
        <v>82</v>
      </c>
      <c r="D263" s="94"/>
    </row>
    <row r="264" spans="1:4" ht="15.75" customHeight="1" outlineLevel="2">
      <c r="B264" s="92" t="s">
        <v>125</v>
      </c>
      <c r="C264" s="93" t="s">
        <v>83</v>
      </c>
      <c r="D264" s="94"/>
    </row>
    <row r="265" spans="1:4" ht="15.75" customHeight="1" outlineLevel="2">
      <c r="B265" s="92" t="s">
        <v>125</v>
      </c>
      <c r="C265" s="93" t="s">
        <v>84</v>
      </c>
      <c r="D265" s="94"/>
    </row>
    <row r="266" spans="1:4" ht="15.75" customHeight="1" outlineLevel="2">
      <c r="B266" s="92" t="s">
        <v>125</v>
      </c>
      <c r="C266" s="93" t="s">
        <v>85</v>
      </c>
      <c r="D266" s="94"/>
    </row>
    <row r="267" spans="1:4" ht="15.75" customHeight="1" outlineLevel="2">
      <c r="B267" s="92" t="s">
        <v>125</v>
      </c>
      <c r="C267" s="93" t="s">
        <v>86</v>
      </c>
      <c r="D267" s="94"/>
    </row>
    <row r="268" spans="1:4" ht="15.75" customHeight="1" outlineLevel="2">
      <c r="B268" s="92" t="s">
        <v>125</v>
      </c>
      <c r="C268" s="93" t="s">
        <v>87</v>
      </c>
      <c r="D268" s="94"/>
    </row>
    <row r="269" spans="1:4" ht="15.75" customHeight="1" outlineLevel="2">
      <c r="B269" s="92" t="s">
        <v>125</v>
      </c>
      <c r="C269" s="93" t="s">
        <v>88</v>
      </c>
      <c r="D269" s="94"/>
    </row>
    <row r="270" spans="1:4" ht="15.75" customHeight="1" outlineLevel="2">
      <c r="B270" s="92" t="s">
        <v>125</v>
      </c>
      <c r="C270" s="93" t="s">
        <v>89</v>
      </c>
      <c r="D270" s="94"/>
    </row>
    <row r="271" spans="1:4" ht="15.75" customHeight="1" outlineLevel="2">
      <c r="B271" s="92" t="s">
        <v>125</v>
      </c>
      <c r="C271" s="93" t="s">
        <v>90</v>
      </c>
      <c r="D271" s="94"/>
    </row>
    <row r="272" spans="1:4" ht="15.75" customHeight="1" outlineLevel="2">
      <c r="B272" s="92" t="s">
        <v>125</v>
      </c>
      <c r="C272" s="93" t="s">
        <v>91</v>
      </c>
      <c r="D272" s="94"/>
    </row>
    <row r="273" spans="1:4" ht="15.75" customHeight="1" outlineLevel="2">
      <c r="B273" s="92" t="s">
        <v>125</v>
      </c>
      <c r="C273" s="93" t="s">
        <v>92</v>
      </c>
      <c r="D273" s="94"/>
    </row>
    <row r="274" spans="1:4" ht="15.75" customHeight="1" outlineLevel="1">
      <c r="A274" s="88">
        <v>1</v>
      </c>
      <c r="B274" s="97" t="s">
        <v>126</v>
      </c>
      <c r="C274" s="93">
        <f t="shared" ref="C274" si="23">SUBTOTAL(9,C260:C273)</f>
        <v>0</v>
      </c>
      <c r="D274" s="94">
        <f t="shared" ref="D274" si="24">SUBTOTAL(9,D260:D273)</f>
        <v>0</v>
      </c>
    </row>
    <row r="275" spans="1:4" ht="15.75" customHeight="1" outlineLevel="2">
      <c r="B275" s="92" t="s">
        <v>127</v>
      </c>
      <c r="C275" s="93" t="s">
        <v>79</v>
      </c>
      <c r="D275" s="94"/>
    </row>
    <row r="276" spans="1:4" ht="15.75" customHeight="1" outlineLevel="2">
      <c r="B276" s="92" t="s">
        <v>127</v>
      </c>
      <c r="C276" s="93" t="s">
        <v>80</v>
      </c>
      <c r="D276" s="94"/>
    </row>
    <row r="277" spans="1:4" ht="15.75" customHeight="1" outlineLevel="2">
      <c r="B277" s="92" t="s">
        <v>127</v>
      </c>
      <c r="C277" s="93" t="s">
        <v>81</v>
      </c>
      <c r="D277" s="94"/>
    </row>
    <row r="278" spans="1:4" ht="15.75" customHeight="1" outlineLevel="2">
      <c r="B278" s="92" t="s">
        <v>127</v>
      </c>
      <c r="C278" s="93" t="s">
        <v>82</v>
      </c>
      <c r="D278" s="94"/>
    </row>
    <row r="279" spans="1:4" ht="15.75" customHeight="1" outlineLevel="2">
      <c r="B279" s="92" t="s">
        <v>127</v>
      </c>
      <c r="C279" s="93" t="s">
        <v>83</v>
      </c>
      <c r="D279" s="94"/>
    </row>
    <row r="280" spans="1:4" ht="15.75" customHeight="1" outlineLevel="2">
      <c r="B280" s="92" t="s">
        <v>127</v>
      </c>
      <c r="C280" s="93" t="s">
        <v>84</v>
      </c>
      <c r="D280" s="94"/>
    </row>
    <row r="281" spans="1:4" ht="15.75" customHeight="1" outlineLevel="2">
      <c r="B281" s="92" t="s">
        <v>127</v>
      </c>
      <c r="C281" s="93" t="s">
        <v>85</v>
      </c>
      <c r="D281" s="94"/>
    </row>
    <row r="282" spans="1:4" ht="15.75" customHeight="1" outlineLevel="2">
      <c r="B282" s="92" t="s">
        <v>127</v>
      </c>
      <c r="C282" s="93" t="s">
        <v>86</v>
      </c>
      <c r="D282" s="94"/>
    </row>
    <row r="283" spans="1:4" ht="15.75" customHeight="1" outlineLevel="2">
      <c r="B283" s="92" t="s">
        <v>127</v>
      </c>
      <c r="C283" s="93" t="s">
        <v>87</v>
      </c>
      <c r="D283" s="94"/>
    </row>
    <row r="284" spans="1:4" ht="15.75" customHeight="1" outlineLevel="2">
      <c r="B284" s="92" t="s">
        <v>127</v>
      </c>
      <c r="C284" s="93" t="s">
        <v>88</v>
      </c>
      <c r="D284" s="94"/>
    </row>
    <row r="285" spans="1:4" ht="15.75" customHeight="1" outlineLevel="2">
      <c r="B285" s="92" t="s">
        <v>127</v>
      </c>
      <c r="C285" s="93" t="s">
        <v>89</v>
      </c>
      <c r="D285" s="94"/>
    </row>
    <row r="286" spans="1:4" ht="15.75" customHeight="1" outlineLevel="2">
      <c r="B286" s="92" t="s">
        <v>127</v>
      </c>
      <c r="C286" s="93" t="s">
        <v>90</v>
      </c>
      <c r="D286" s="94"/>
    </row>
    <row r="287" spans="1:4" ht="15.75" customHeight="1" outlineLevel="2">
      <c r="B287" s="92" t="s">
        <v>127</v>
      </c>
      <c r="C287" s="93" t="s">
        <v>91</v>
      </c>
      <c r="D287" s="94"/>
    </row>
    <row r="288" spans="1:4" ht="15.75" customHeight="1" outlineLevel="2">
      <c r="B288" s="92" t="s">
        <v>127</v>
      </c>
      <c r="C288" s="93" t="s">
        <v>92</v>
      </c>
      <c r="D288" s="94"/>
    </row>
    <row r="289" spans="1:4" ht="15.75" customHeight="1" outlineLevel="1">
      <c r="A289" s="88">
        <v>1</v>
      </c>
      <c r="B289" s="97" t="s">
        <v>128</v>
      </c>
      <c r="C289" s="93">
        <f>SUBTOTAL(9,C275:C288)</f>
        <v>0</v>
      </c>
      <c r="D289" s="94">
        <f t="shared" ref="D289" si="25">SUBTOTAL(9,D275:D288)</f>
        <v>0</v>
      </c>
    </row>
    <row r="290" spans="1:4" ht="15.75" customHeight="1" outlineLevel="2">
      <c r="B290" s="92" t="s">
        <v>129</v>
      </c>
      <c r="C290" s="93" t="s">
        <v>79</v>
      </c>
      <c r="D290" s="94">
        <v>0</v>
      </c>
    </row>
    <row r="291" spans="1:4" ht="15.75" customHeight="1" outlineLevel="2">
      <c r="B291" s="92" t="s">
        <v>129</v>
      </c>
      <c r="C291" s="93" t="s">
        <v>80</v>
      </c>
      <c r="D291" s="94"/>
    </row>
    <row r="292" spans="1:4" ht="15.75" customHeight="1" outlineLevel="2">
      <c r="B292" s="92" t="s">
        <v>129</v>
      </c>
      <c r="C292" s="93" t="s">
        <v>81</v>
      </c>
      <c r="D292" s="94"/>
    </row>
    <row r="293" spans="1:4" ht="15.75" customHeight="1" outlineLevel="2">
      <c r="B293" s="92" t="s">
        <v>129</v>
      </c>
      <c r="C293" s="93" t="s">
        <v>82</v>
      </c>
      <c r="D293" s="94"/>
    </row>
    <row r="294" spans="1:4" ht="15.75" customHeight="1" outlineLevel="2">
      <c r="B294" s="92" t="s">
        <v>129</v>
      </c>
      <c r="C294" s="93" t="s">
        <v>83</v>
      </c>
      <c r="D294" s="94"/>
    </row>
    <row r="295" spans="1:4" ht="15.75" customHeight="1" outlineLevel="2">
      <c r="B295" s="92" t="s">
        <v>129</v>
      </c>
      <c r="C295" s="93" t="s">
        <v>84</v>
      </c>
      <c r="D295" s="94"/>
    </row>
    <row r="296" spans="1:4" ht="15.75" customHeight="1" outlineLevel="2">
      <c r="B296" s="92" t="s">
        <v>129</v>
      </c>
      <c r="C296" s="93" t="s">
        <v>85</v>
      </c>
      <c r="D296" s="94"/>
    </row>
    <row r="297" spans="1:4" ht="15.75" customHeight="1" outlineLevel="2">
      <c r="B297" s="92" t="s">
        <v>129</v>
      </c>
      <c r="C297" s="93" t="s">
        <v>86</v>
      </c>
      <c r="D297" s="94"/>
    </row>
    <row r="298" spans="1:4" ht="15.75" customHeight="1" outlineLevel="2">
      <c r="B298" s="92" t="s">
        <v>129</v>
      </c>
      <c r="C298" s="93" t="s">
        <v>87</v>
      </c>
      <c r="D298" s="94"/>
    </row>
    <row r="299" spans="1:4" ht="15.75" customHeight="1" outlineLevel="2">
      <c r="B299" s="92" t="s">
        <v>129</v>
      </c>
      <c r="C299" s="93" t="s">
        <v>88</v>
      </c>
      <c r="D299" s="94"/>
    </row>
    <row r="300" spans="1:4" ht="15.75" customHeight="1" outlineLevel="2">
      <c r="B300" s="92" t="s">
        <v>129</v>
      </c>
      <c r="C300" s="93" t="s">
        <v>89</v>
      </c>
      <c r="D300" s="94"/>
    </row>
    <row r="301" spans="1:4" ht="15.75" customHeight="1" outlineLevel="2">
      <c r="B301" s="92" t="s">
        <v>129</v>
      </c>
      <c r="C301" s="93" t="s">
        <v>90</v>
      </c>
      <c r="D301" s="94"/>
    </row>
    <row r="302" spans="1:4" ht="15.75" customHeight="1" outlineLevel="2">
      <c r="B302" s="92" t="s">
        <v>129</v>
      </c>
      <c r="C302" s="93" t="s">
        <v>91</v>
      </c>
      <c r="D302" s="94"/>
    </row>
    <row r="303" spans="1:4" ht="15.75" customHeight="1" outlineLevel="2">
      <c r="B303" s="92" t="s">
        <v>129</v>
      </c>
      <c r="C303" s="93" t="s">
        <v>92</v>
      </c>
      <c r="D303" s="94"/>
    </row>
    <row r="304" spans="1:4" ht="15.75" customHeight="1" outlineLevel="1">
      <c r="A304" s="88">
        <v>1</v>
      </c>
      <c r="B304" s="97" t="s">
        <v>130</v>
      </c>
      <c r="C304" s="93">
        <f>SUBTOTAL(9,C290:C303)</f>
        <v>0</v>
      </c>
      <c r="D304" s="94">
        <f t="shared" ref="D304" si="26">SUBTOTAL(9,D290:D303)</f>
        <v>0</v>
      </c>
    </row>
    <row r="305" spans="1:4" ht="15.75" customHeight="1" outlineLevel="2">
      <c r="B305" s="92" t="s">
        <v>131</v>
      </c>
      <c r="C305" s="93" t="s">
        <v>79</v>
      </c>
      <c r="D305" s="94">
        <v>0</v>
      </c>
    </row>
    <row r="306" spans="1:4" ht="15.75" customHeight="1" outlineLevel="2">
      <c r="B306" s="92" t="s">
        <v>131</v>
      </c>
      <c r="C306" s="93" t="s">
        <v>80</v>
      </c>
      <c r="D306" s="94"/>
    </row>
    <row r="307" spans="1:4" ht="15.75" customHeight="1" outlineLevel="2">
      <c r="B307" s="92" t="s">
        <v>131</v>
      </c>
      <c r="C307" s="93" t="s">
        <v>81</v>
      </c>
      <c r="D307" s="94"/>
    </row>
    <row r="308" spans="1:4" ht="15.75" customHeight="1" outlineLevel="2">
      <c r="B308" s="92" t="s">
        <v>131</v>
      </c>
      <c r="C308" s="93" t="s">
        <v>82</v>
      </c>
      <c r="D308" s="94"/>
    </row>
    <row r="309" spans="1:4" ht="15.75" customHeight="1" outlineLevel="2">
      <c r="B309" s="92" t="s">
        <v>131</v>
      </c>
      <c r="C309" s="93" t="s">
        <v>83</v>
      </c>
      <c r="D309" s="94"/>
    </row>
    <row r="310" spans="1:4" ht="15.75" customHeight="1" outlineLevel="2">
      <c r="B310" s="92" t="s">
        <v>131</v>
      </c>
      <c r="C310" s="93" t="s">
        <v>84</v>
      </c>
      <c r="D310" s="94"/>
    </row>
    <row r="311" spans="1:4" ht="15.75" customHeight="1" outlineLevel="2">
      <c r="B311" s="92" t="s">
        <v>131</v>
      </c>
      <c r="C311" s="93" t="s">
        <v>85</v>
      </c>
      <c r="D311" s="94"/>
    </row>
    <row r="312" spans="1:4" ht="15.75" customHeight="1" outlineLevel="2">
      <c r="B312" s="92" t="s">
        <v>131</v>
      </c>
      <c r="C312" s="93" t="s">
        <v>86</v>
      </c>
      <c r="D312" s="94"/>
    </row>
    <row r="313" spans="1:4" ht="15.75" customHeight="1" outlineLevel="2">
      <c r="B313" s="92" t="s">
        <v>131</v>
      </c>
      <c r="C313" s="93" t="s">
        <v>87</v>
      </c>
      <c r="D313" s="94"/>
    </row>
    <row r="314" spans="1:4" ht="15.75" customHeight="1" outlineLevel="2">
      <c r="B314" s="92" t="s">
        <v>131</v>
      </c>
      <c r="C314" s="93" t="s">
        <v>88</v>
      </c>
      <c r="D314" s="94"/>
    </row>
    <row r="315" spans="1:4" ht="15.75" customHeight="1" outlineLevel="2">
      <c r="B315" s="92" t="s">
        <v>131</v>
      </c>
      <c r="C315" s="93" t="s">
        <v>89</v>
      </c>
      <c r="D315" s="94"/>
    </row>
    <row r="316" spans="1:4" ht="15.75" customHeight="1" outlineLevel="2">
      <c r="B316" s="92" t="s">
        <v>131</v>
      </c>
      <c r="C316" s="93" t="s">
        <v>90</v>
      </c>
      <c r="D316" s="94"/>
    </row>
    <row r="317" spans="1:4" ht="15.75" customHeight="1" outlineLevel="2">
      <c r="B317" s="92" t="s">
        <v>131</v>
      </c>
      <c r="C317" s="93" t="s">
        <v>91</v>
      </c>
      <c r="D317" s="94"/>
    </row>
    <row r="318" spans="1:4" ht="15.75" customHeight="1" outlineLevel="2">
      <c r="B318" s="92" t="s">
        <v>131</v>
      </c>
      <c r="C318" s="93" t="s">
        <v>92</v>
      </c>
      <c r="D318" s="94"/>
    </row>
    <row r="319" spans="1:4" ht="15.75" customHeight="1" outlineLevel="1">
      <c r="A319" s="88">
        <v>1</v>
      </c>
      <c r="B319" s="97" t="s">
        <v>132</v>
      </c>
      <c r="C319" s="93">
        <f>SUBTOTAL(9,C305:C318)</f>
        <v>0</v>
      </c>
      <c r="D319" s="94">
        <f t="shared" ref="D319" si="27">SUBTOTAL(9,D305:D318)</f>
        <v>0</v>
      </c>
    </row>
    <row r="320" spans="1:4" ht="15.75" customHeight="1" outlineLevel="2">
      <c r="B320" s="92" t="s">
        <v>133</v>
      </c>
      <c r="C320" s="93" t="s">
        <v>79</v>
      </c>
      <c r="D320" s="94"/>
    </row>
    <row r="321" spans="1:4" ht="15.75" customHeight="1" outlineLevel="2">
      <c r="B321" s="92" t="s">
        <v>133</v>
      </c>
      <c r="C321" s="93" t="s">
        <v>80</v>
      </c>
      <c r="D321" s="94"/>
    </row>
    <row r="322" spans="1:4" ht="15.75" customHeight="1" outlineLevel="2">
      <c r="B322" s="92" t="s">
        <v>133</v>
      </c>
      <c r="C322" s="93" t="s">
        <v>81</v>
      </c>
      <c r="D322" s="94"/>
    </row>
    <row r="323" spans="1:4" ht="15.75" customHeight="1" outlineLevel="2">
      <c r="B323" s="92" t="s">
        <v>133</v>
      </c>
      <c r="C323" s="93" t="s">
        <v>82</v>
      </c>
      <c r="D323" s="94"/>
    </row>
    <row r="324" spans="1:4" ht="15.75" customHeight="1" outlineLevel="2">
      <c r="B324" s="92" t="s">
        <v>133</v>
      </c>
      <c r="C324" s="93" t="s">
        <v>83</v>
      </c>
      <c r="D324" s="94"/>
    </row>
    <row r="325" spans="1:4" ht="15.75" customHeight="1" outlineLevel="2">
      <c r="B325" s="92" t="s">
        <v>133</v>
      </c>
      <c r="C325" s="93" t="s">
        <v>84</v>
      </c>
      <c r="D325" s="94"/>
    </row>
    <row r="326" spans="1:4" ht="15.75" customHeight="1" outlineLevel="2">
      <c r="B326" s="92" t="s">
        <v>133</v>
      </c>
      <c r="C326" s="93" t="s">
        <v>85</v>
      </c>
      <c r="D326" s="94"/>
    </row>
    <row r="327" spans="1:4" ht="15.75" customHeight="1" outlineLevel="2">
      <c r="B327" s="92" t="s">
        <v>133</v>
      </c>
      <c r="C327" s="93" t="s">
        <v>86</v>
      </c>
      <c r="D327" s="94"/>
    </row>
    <row r="328" spans="1:4" ht="15.75" customHeight="1" outlineLevel="2">
      <c r="B328" s="92" t="s">
        <v>133</v>
      </c>
      <c r="C328" s="93" t="s">
        <v>87</v>
      </c>
      <c r="D328" s="94">
        <v>47</v>
      </c>
    </row>
    <row r="329" spans="1:4" ht="15.75" customHeight="1" outlineLevel="2">
      <c r="B329" s="92" t="s">
        <v>133</v>
      </c>
      <c r="C329" s="93" t="s">
        <v>88</v>
      </c>
      <c r="D329" s="94"/>
    </row>
    <row r="330" spans="1:4" ht="15.75" customHeight="1" outlineLevel="2">
      <c r="B330" s="92" t="s">
        <v>133</v>
      </c>
      <c r="C330" s="93" t="s">
        <v>89</v>
      </c>
      <c r="D330" s="94"/>
    </row>
    <row r="331" spans="1:4" ht="15.75" customHeight="1" outlineLevel="2">
      <c r="B331" s="92" t="s">
        <v>133</v>
      </c>
      <c r="C331" s="93" t="s">
        <v>90</v>
      </c>
      <c r="D331" s="94"/>
    </row>
    <row r="332" spans="1:4" ht="15.75" customHeight="1" outlineLevel="2">
      <c r="B332" s="92" t="s">
        <v>133</v>
      </c>
      <c r="C332" s="93" t="s">
        <v>91</v>
      </c>
      <c r="D332" s="94"/>
    </row>
    <row r="333" spans="1:4" ht="15.75" customHeight="1" outlineLevel="2">
      <c r="B333" s="92" t="s">
        <v>133</v>
      </c>
      <c r="C333" s="93" t="s">
        <v>92</v>
      </c>
      <c r="D333" s="94"/>
    </row>
    <row r="334" spans="1:4" ht="15.75" customHeight="1" outlineLevel="1">
      <c r="A334" s="88">
        <v>1</v>
      </c>
      <c r="B334" s="97" t="s">
        <v>134</v>
      </c>
      <c r="C334" s="93">
        <f t="shared" ref="C334" si="28">SUBTOTAL(9,C320:C333)</f>
        <v>0</v>
      </c>
      <c r="D334" s="94">
        <f t="shared" ref="D334" si="29">SUBTOTAL(9,D320:D333)</f>
        <v>47</v>
      </c>
    </row>
    <row r="335" spans="1:4" ht="15.75" customHeight="1" outlineLevel="2">
      <c r="B335" s="92" t="s">
        <v>135</v>
      </c>
      <c r="C335" s="93" t="s">
        <v>79</v>
      </c>
      <c r="D335" s="94">
        <v>135</v>
      </c>
    </row>
    <row r="336" spans="1:4" ht="15.75" customHeight="1" outlineLevel="2">
      <c r="B336" s="92" t="s">
        <v>135</v>
      </c>
      <c r="C336" s="93" t="s">
        <v>80</v>
      </c>
      <c r="D336" s="94"/>
    </row>
    <row r="337" spans="1:4" ht="15.75" customHeight="1" outlineLevel="2">
      <c r="B337" s="92" t="s">
        <v>135</v>
      </c>
      <c r="C337" s="93" t="s">
        <v>81</v>
      </c>
      <c r="D337" s="94"/>
    </row>
    <row r="338" spans="1:4" ht="15.75" customHeight="1" outlineLevel="2">
      <c r="B338" s="92" t="s">
        <v>135</v>
      </c>
      <c r="C338" s="93" t="s">
        <v>82</v>
      </c>
      <c r="D338" s="94"/>
    </row>
    <row r="339" spans="1:4" ht="15.75" customHeight="1" outlineLevel="2">
      <c r="B339" s="92" t="s">
        <v>135</v>
      </c>
      <c r="C339" s="93" t="s">
        <v>83</v>
      </c>
      <c r="D339" s="94"/>
    </row>
    <row r="340" spans="1:4" ht="15.75" customHeight="1" outlineLevel="2">
      <c r="B340" s="92" t="s">
        <v>135</v>
      </c>
      <c r="C340" s="93" t="s">
        <v>84</v>
      </c>
      <c r="D340" s="94"/>
    </row>
    <row r="341" spans="1:4" ht="15.75" customHeight="1" outlineLevel="2">
      <c r="B341" s="92" t="s">
        <v>135</v>
      </c>
      <c r="C341" s="93" t="s">
        <v>85</v>
      </c>
      <c r="D341" s="94"/>
    </row>
    <row r="342" spans="1:4" ht="15.75" customHeight="1" outlineLevel="2">
      <c r="B342" s="92" t="s">
        <v>135</v>
      </c>
      <c r="C342" s="93" t="s">
        <v>86</v>
      </c>
      <c r="D342" s="94"/>
    </row>
    <row r="343" spans="1:4" ht="15.75" customHeight="1" outlineLevel="2">
      <c r="B343" s="92" t="s">
        <v>135</v>
      </c>
      <c r="C343" s="93" t="s">
        <v>87</v>
      </c>
      <c r="D343" s="94"/>
    </row>
    <row r="344" spans="1:4" ht="15.75" customHeight="1" outlineLevel="2">
      <c r="B344" s="92" t="s">
        <v>135</v>
      </c>
      <c r="C344" s="93" t="s">
        <v>88</v>
      </c>
      <c r="D344" s="94"/>
    </row>
    <row r="345" spans="1:4" ht="15.75" customHeight="1" outlineLevel="2">
      <c r="B345" s="92" t="s">
        <v>135</v>
      </c>
      <c r="C345" s="93" t="s">
        <v>89</v>
      </c>
      <c r="D345" s="94"/>
    </row>
    <row r="346" spans="1:4" ht="15.75" customHeight="1" outlineLevel="2">
      <c r="B346" s="92" t="s">
        <v>135</v>
      </c>
      <c r="C346" s="93" t="s">
        <v>90</v>
      </c>
      <c r="D346" s="94"/>
    </row>
    <row r="347" spans="1:4" ht="15.75" customHeight="1" outlineLevel="2">
      <c r="B347" s="92" t="s">
        <v>135</v>
      </c>
      <c r="C347" s="93" t="s">
        <v>91</v>
      </c>
      <c r="D347" s="94"/>
    </row>
    <row r="348" spans="1:4" ht="15.75" customHeight="1" outlineLevel="2">
      <c r="B348" s="92" t="s">
        <v>135</v>
      </c>
      <c r="C348" s="93" t="s">
        <v>92</v>
      </c>
      <c r="D348" s="94"/>
    </row>
    <row r="349" spans="1:4" ht="15.75" customHeight="1" outlineLevel="1">
      <c r="A349" s="88">
        <v>1</v>
      </c>
      <c r="B349" s="97" t="s">
        <v>136</v>
      </c>
      <c r="C349" s="93">
        <f>SUBTOTAL(9,C335:C348)</f>
        <v>0</v>
      </c>
      <c r="D349" s="94">
        <f t="shared" ref="D349" si="30">SUBTOTAL(9,D335:D348)</f>
        <v>135</v>
      </c>
    </row>
    <row r="350" spans="1:4" ht="15.75" customHeight="1" outlineLevel="2">
      <c r="B350" s="92" t="s">
        <v>137</v>
      </c>
      <c r="C350" s="93" t="s">
        <v>79</v>
      </c>
      <c r="D350" s="94">
        <v>353</v>
      </c>
    </row>
    <row r="351" spans="1:4" ht="15.75" customHeight="1" outlineLevel="2">
      <c r="B351" s="92" t="s">
        <v>137</v>
      </c>
      <c r="C351" s="93" t="s">
        <v>80</v>
      </c>
      <c r="D351" s="94"/>
    </row>
    <row r="352" spans="1:4" ht="15.75" customHeight="1" outlineLevel="2">
      <c r="B352" s="92" t="s">
        <v>137</v>
      </c>
      <c r="C352" s="93" t="s">
        <v>81</v>
      </c>
      <c r="D352" s="94"/>
    </row>
    <row r="353" spans="1:4" ht="15.75" customHeight="1" outlineLevel="2">
      <c r="B353" s="92" t="s">
        <v>137</v>
      </c>
      <c r="C353" s="93" t="s">
        <v>82</v>
      </c>
      <c r="D353" s="94">
        <v>1</v>
      </c>
    </row>
    <row r="354" spans="1:4" ht="15.75" customHeight="1" outlineLevel="2">
      <c r="B354" s="92" t="s">
        <v>137</v>
      </c>
      <c r="C354" s="93" t="s">
        <v>83</v>
      </c>
      <c r="D354" s="94">
        <v>2</v>
      </c>
    </row>
    <row r="355" spans="1:4" ht="15.75" customHeight="1" outlineLevel="2">
      <c r="B355" s="92" t="s">
        <v>137</v>
      </c>
      <c r="C355" s="93" t="s">
        <v>84</v>
      </c>
      <c r="D355" s="94">
        <v>8</v>
      </c>
    </row>
    <row r="356" spans="1:4" ht="15.75" customHeight="1" outlineLevel="2">
      <c r="B356" s="92" t="s">
        <v>137</v>
      </c>
      <c r="C356" s="93" t="s">
        <v>85</v>
      </c>
      <c r="D356" s="94">
        <v>10</v>
      </c>
    </row>
    <row r="357" spans="1:4" ht="15.75" customHeight="1" outlineLevel="2">
      <c r="B357" s="92" t="s">
        <v>137</v>
      </c>
      <c r="C357" s="93" t="s">
        <v>86</v>
      </c>
      <c r="D357" s="94">
        <v>5</v>
      </c>
    </row>
    <row r="358" spans="1:4" ht="15.75" customHeight="1" outlineLevel="2">
      <c r="B358" s="92" t="s">
        <v>137</v>
      </c>
      <c r="C358" s="93" t="s">
        <v>87</v>
      </c>
      <c r="D358" s="94">
        <v>262</v>
      </c>
    </row>
    <row r="359" spans="1:4" ht="15.75" customHeight="1" outlineLevel="2">
      <c r="B359" s="92" t="s">
        <v>137</v>
      </c>
      <c r="C359" s="93" t="s">
        <v>88</v>
      </c>
      <c r="D359" s="94">
        <v>3</v>
      </c>
    </row>
    <row r="360" spans="1:4" ht="15.75" customHeight="1" outlineLevel="2">
      <c r="B360" s="92" t="s">
        <v>137</v>
      </c>
      <c r="C360" s="93" t="s">
        <v>89</v>
      </c>
      <c r="D360" s="94"/>
    </row>
    <row r="361" spans="1:4" ht="15.75" customHeight="1" outlineLevel="2">
      <c r="B361" s="92" t="s">
        <v>137</v>
      </c>
      <c r="C361" s="93" t="s">
        <v>90</v>
      </c>
      <c r="D361" s="94">
        <v>11</v>
      </c>
    </row>
    <row r="362" spans="1:4" ht="15.75" customHeight="1" outlineLevel="2">
      <c r="B362" s="92" t="s">
        <v>137</v>
      </c>
      <c r="C362" s="93" t="s">
        <v>91</v>
      </c>
      <c r="D362" s="94"/>
    </row>
    <row r="363" spans="1:4" ht="15.75" customHeight="1" outlineLevel="2">
      <c r="B363" s="92" t="s">
        <v>137</v>
      </c>
      <c r="C363" s="93" t="s">
        <v>92</v>
      </c>
      <c r="D363" s="94"/>
    </row>
    <row r="364" spans="1:4" ht="15.75" customHeight="1" outlineLevel="1">
      <c r="A364" s="88">
        <v>1</v>
      </c>
      <c r="B364" s="97" t="s">
        <v>138</v>
      </c>
      <c r="C364" s="93">
        <f>SUBTOTAL(9,C350:C363)</f>
        <v>0</v>
      </c>
      <c r="D364" s="94">
        <f t="shared" ref="D364" si="31">SUBTOTAL(9,D350:D363)</f>
        <v>655</v>
      </c>
    </row>
    <row r="365" spans="1:4" ht="15.75" customHeight="1" outlineLevel="2">
      <c r="B365" s="92" t="s">
        <v>139</v>
      </c>
      <c r="C365" s="93" t="s">
        <v>79</v>
      </c>
      <c r="D365" s="94">
        <v>0</v>
      </c>
    </row>
    <row r="366" spans="1:4" ht="15.75" customHeight="1" outlineLevel="2">
      <c r="B366" s="92" t="s">
        <v>139</v>
      </c>
      <c r="C366" s="93" t="s">
        <v>80</v>
      </c>
      <c r="D366" s="94"/>
    </row>
    <row r="367" spans="1:4" ht="15.75" customHeight="1" outlineLevel="2">
      <c r="B367" s="92" t="s">
        <v>139</v>
      </c>
      <c r="C367" s="93" t="s">
        <v>81</v>
      </c>
      <c r="D367" s="94"/>
    </row>
    <row r="368" spans="1:4" ht="15.75" customHeight="1" outlineLevel="2">
      <c r="B368" s="92" t="s">
        <v>139</v>
      </c>
      <c r="C368" s="93" t="s">
        <v>82</v>
      </c>
      <c r="D368" s="94"/>
    </row>
    <row r="369" spans="1:4" ht="15.75" customHeight="1" outlineLevel="2">
      <c r="B369" s="92" t="s">
        <v>139</v>
      </c>
      <c r="C369" s="93" t="s">
        <v>83</v>
      </c>
      <c r="D369" s="94"/>
    </row>
    <row r="370" spans="1:4" ht="15.75" customHeight="1" outlineLevel="2">
      <c r="B370" s="92" t="s">
        <v>139</v>
      </c>
      <c r="C370" s="93" t="s">
        <v>84</v>
      </c>
      <c r="D370" s="94"/>
    </row>
    <row r="371" spans="1:4" ht="15.75" customHeight="1" outlineLevel="2">
      <c r="B371" s="92" t="s">
        <v>139</v>
      </c>
      <c r="C371" s="93" t="s">
        <v>85</v>
      </c>
      <c r="D371" s="94"/>
    </row>
    <row r="372" spans="1:4" ht="15.75" customHeight="1" outlineLevel="2">
      <c r="B372" s="92" t="s">
        <v>139</v>
      </c>
      <c r="C372" s="93" t="s">
        <v>86</v>
      </c>
      <c r="D372" s="94"/>
    </row>
    <row r="373" spans="1:4" ht="15.75" customHeight="1" outlineLevel="2">
      <c r="B373" s="92" t="s">
        <v>139</v>
      </c>
      <c r="C373" s="93" t="s">
        <v>87</v>
      </c>
      <c r="D373" s="94"/>
    </row>
    <row r="374" spans="1:4" ht="15.75" customHeight="1" outlineLevel="2">
      <c r="B374" s="92" t="s">
        <v>139</v>
      </c>
      <c r="C374" s="93" t="s">
        <v>88</v>
      </c>
      <c r="D374" s="94"/>
    </row>
    <row r="375" spans="1:4" ht="15.75" customHeight="1" outlineLevel="2">
      <c r="B375" s="92" t="s">
        <v>139</v>
      </c>
      <c r="C375" s="93" t="s">
        <v>89</v>
      </c>
      <c r="D375" s="94"/>
    </row>
    <row r="376" spans="1:4" ht="15.75" customHeight="1" outlineLevel="2">
      <c r="B376" s="92" t="s">
        <v>139</v>
      </c>
      <c r="C376" s="93" t="s">
        <v>90</v>
      </c>
      <c r="D376" s="94"/>
    </row>
    <row r="377" spans="1:4" ht="15.75" customHeight="1" outlineLevel="2">
      <c r="B377" s="92" t="s">
        <v>139</v>
      </c>
      <c r="C377" s="93" t="s">
        <v>91</v>
      </c>
      <c r="D377" s="94"/>
    </row>
    <row r="378" spans="1:4" ht="15.75" customHeight="1" outlineLevel="2">
      <c r="B378" s="92" t="s">
        <v>139</v>
      </c>
      <c r="C378" s="93" t="s">
        <v>92</v>
      </c>
      <c r="D378" s="94"/>
    </row>
    <row r="379" spans="1:4" ht="15.75" customHeight="1" outlineLevel="1">
      <c r="A379" s="88">
        <v>1</v>
      </c>
      <c r="B379" s="97" t="s">
        <v>140</v>
      </c>
      <c r="C379" s="93">
        <f>SUBTOTAL(9,C365:C378)</f>
        <v>0</v>
      </c>
      <c r="D379" s="94">
        <f t="shared" ref="D379" si="32">SUBTOTAL(9,D365:D378)</f>
        <v>0</v>
      </c>
    </row>
    <row r="380" spans="1:4" ht="15.75" customHeight="1" outlineLevel="2">
      <c r="B380" s="92" t="s">
        <v>141</v>
      </c>
      <c r="C380" s="93" t="s">
        <v>79</v>
      </c>
      <c r="D380" s="94">
        <v>649</v>
      </c>
    </row>
    <row r="381" spans="1:4" ht="15.75" customHeight="1" outlineLevel="2">
      <c r="B381" s="92" t="s">
        <v>141</v>
      </c>
      <c r="C381" s="93" t="s">
        <v>80</v>
      </c>
      <c r="D381" s="94">
        <v>4</v>
      </c>
    </row>
    <row r="382" spans="1:4" ht="15.75" customHeight="1" outlineLevel="2">
      <c r="B382" s="92" t="s">
        <v>141</v>
      </c>
      <c r="C382" s="93" t="s">
        <v>81</v>
      </c>
      <c r="D382" s="94">
        <v>143</v>
      </c>
    </row>
    <row r="383" spans="1:4" ht="15.75" customHeight="1" outlineLevel="2">
      <c r="B383" s="92" t="s">
        <v>141</v>
      </c>
      <c r="C383" s="93" t="s">
        <v>82</v>
      </c>
      <c r="D383" s="94"/>
    </row>
    <row r="384" spans="1:4" ht="15.75" customHeight="1" outlineLevel="2">
      <c r="B384" s="92" t="s">
        <v>141</v>
      </c>
      <c r="C384" s="93" t="s">
        <v>83</v>
      </c>
      <c r="D384" s="94">
        <v>3</v>
      </c>
    </row>
    <row r="385" spans="1:4" ht="15.75" customHeight="1" outlineLevel="2">
      <c r="B385" s="92" t="s">
        <v>141</v>
      </c>
      <c r="C385" s="93" t="s">
        <v>84</v>
      </c>
      <c r="D385" s="94">
        <v>4</v>
      </c>
    </row>
    <row r="386" spans="1:4" ht="15.75" customHeight="1" outlineLevel="2">
      <c r="B386" s="92" t="s">
        <v>141</v>
      </c>
      <c r="C386" s="93" t="s">
        <v>85</v>
      </c>
      <c r="D386" s="94">
        <v>196</v>
      </c>
    </row>
    <row r="387" spans="1:4" ht="15.75" customHeight="1" outlineLevel="2">
      <c r="B387" s="92" t="s">
        <v>141</v>
      </c>
      <c r="C387" s="93" t="s">
        <v>86</v>
      </c>
      <c r="D387" s="94">
        <v>1</v>
      </c>
    </row>
    <row r="388" spans="1:4" ht="15.75" customHeight="1" outlineLevel="2">
      <c r="B388" s="92" t="s">
        <v>141</v>
      </c>
      <c r="C388" s="93" t="s">
        <v>87</v>
      </c>
      <c r="D388" s="94">
        <v>156</v>
      </c>
    </row>
    <row r="389" spans="1:4" ht="15.75" customHeight="1" outlineLevel="2">
      <c r="B389" s="92" t="s">
        <v>141</v>
      </c>
      <c r="C389" s="93" t="s">
        <v>88</v>
      </c>
      <c r="D389" s="94"/>
    </row>
    <row r="390" spans="1:4" ht="15.75" customHeight="1" outlineLevel="2">
      <c r="B390" s="92" t="s">
        <v>141</v>
      </c>
      <c r="C390" s="93" t="s">
        <v>89</v>
      </c>
      <c r="D390" s="94"/>
    </row>
    <row r="391" spans="1:4" ht="15.75" customHeight="1" outlineLevel="2">
      <c r="B391" s="92" t="s">
        <v>141</v>
      </c>
      <c r="C391" s="93" t="s">
        <v>90</v>
      </c>
      <c r="D391" s="94">
        <v>11</v>
      </c>
    </row>
    <row r="392" spans="1:4" ht="15.75" customHeight="1" outlineLevel="2">
      <c r="B392" s="92" t="s">
        <v>141</v>
      </c>
      <c r="C392" s="93" t="s">
        <v>91</v>
      </c>
      <c r="D392" s="94"/>
    </row>
    <row r="393" spans="1:4" ht="15.75" customHeight="1" outlineLevel="2">
      <c r="B393" s="92" t="s">
        <v>141</v>
      </c>
      <c r="C393" s="93" t="s">
        <v>92</v>
      </c>
      <c r="D393" s="94"/>
    </row>
    <row r="394" spans="1:4" ht="15.75" customHeight="1" outlineLevel="1">
      <c r="A394" s="88">
        <v>1</v>
      </c>
      <c r="B394" s="97" t="s">
        <v>142</v>
      </c>
      <c r="C394" s="93">
        <f t="shared" ref="C394" si="33">SUBTOTAL(9,C380:C393)</f>
        <v>0</v>
      </c>
      <c r="D394" s="94">
        <f t="shared" ref="D394" si="34">SUBTOTAL(9,D380:D393)</f>
        <v>1167</v>
      </c>
    </row>
    <row r="395" spans="1:4" ht="15.75" customHeight="1" outlineLevel="2">
      <c r="B395" s="92" t="s">
        <v>143</v>
      </c>
      <c r="C395" s="93" t="s">
        <v>79</v>
      </c>
      <c r="D395" s="94">
        <v>1749</v>
      </c>
    </row>
    <row r="396" spans="1:4" ht="15.75" customHeight="1" outlineLevel="2">
      <c r="B396" s="92" t="s">
        <v>143</v>
      </c>
      <c r="C396" s="93" t="s">
        <v>80</v>
      </c>
      <c r="D396" s="94"/>
    </row>
    <row r="397" spans="1:4" ht="15.75" customHeight="1" outlineLevel="2">
      <c r="B397" s="92" t="s">
        <v>143</v>
      </c>
      <c r="C397" s="93" t="s">
        <v>81</v>
      </c>
      <c r="D397" s="94">
        <v>612</v>
      </c>
    </row>
    <row r="398" spans="1:4" ht="15.75" customHeight="1" outlineLevel="2">
      <c r="B398" s="92" t="s">
        <v>143</v>
      </c>
      <c r="C398" s="93" t="s">
        <v>82</v>
      </c>
      <c r="D398" s="94">
        <v>10</v>
      </c>
    </row>
    <row r="399" spans="1:4" ht="15.75" customHeight="1" outlineLevel="2">
      <c r="B399" s="92" t="s">
        <v>143</v>
      </c>
      <c r="C399" s="93" t="s">
        <v>83</v>
      </c>
      <c r="D399" s="94">
        <v>10</v>
      </c>
    </row>
    <row r="400" spans="1:4" ht="15.75" customHeight="1" outlineLevel="2">
      <c r="B400" s="92" t="s">
        <v>143</v>
      </c>
      <c r="C400" s="93" t="s">
        <v>84</v>
      </c>
      <c r="D400" s="94">
        <v>3</v>
      </c>
    </row>
    <row r="401" spans="1:4" ht="15.75" customHeight="1" outlineLevel="2">
      <c r="B401" s="92" t="s">
        <v>143</v>
      </c>
      <c r="C401" s="93" t="s">
        <v>85</v>
      </c>
      <c r="D401" s="94">
        <v>686</v>
      </c>
    </row>
    <row r="402" spans="1:4" ht="15.75" customHeight="1" outlineLevel="2">
      <c r="B402" s="92" t="s">
        <v>143</v>
      </c>
      <c r="C402" s="93" t="s">
        <v>86</v>
      </c>
      <c r="D402" s="94"/>
    </row>
    <row r="403" spans="1:4" ht="15.75" customHeight="1" outlineLevel="2">
      <c r="B403" s="92" t="s">
        <v>143</v>
      </c>
      <c r="C403" s="93" t="s">
        <v>87</v>
      </c>
      <c r="D403" s="94">
        <v>1470</v>
      </c>
    </row>
    <row r="404" spans="1:4" ht="15.75" customHeight="1" outlineLevel="2">
      <c r="B404" s="92" t="s">
        <v>143</v>
      </c>
      <c r="C404" s="93" t="s">
        <v>88</v>
      </c>
      <c r="D404" s="94">
        <v>22</v>
      </c>
    </row>
    <row r="405" spans="1:4" ht="15.75" customHeight="1" outlineLevel="2">
      <c r="B405" s="92" t="s">
        <v>143</v>
      </c>
      <c r="C405" s="93" t="s">
        <v>89</v>
      </c>
      <c r="D405" s="94"/>
    </row>
    <row r="406" spans="1:4" ht="15.75" customHeight="1" outlineLevel="2">
      <c r="B406" s="92" t="s">
        <v>143</v>
      </c>
      <c r="C406" s="93" t="s">
        <v>90</v>
      </c>
      <c r="D406" s="94">
        <v>217</v>
      </c>
    </row>
    <row r="407" spans="1:4" ht="15.75" customHeight="1" outlineLevel="2">
      <c r="B407" s="92" t="s">
        <v>143</v>
      </c>
      <c r="C407" s="93" t="s">
        <v>91</v>
      </c>
      <c r="D407" s="94"/>
    </row>
    <row r="408" spans="1:4" ht="15.75" customHeight="1" outlineLevel="2">
      <c r="B408" s="92" t="s">
        <v>143</v>
      </c>
      <c r="C408" s="93" t="s">
        <v>92</v>
      </c>
      <c r="D408" s="94"/>
    </row>
    <row r="409" spans="1:4" ht="15.75" customHeight="1" outlineLevel="1">
      <c r="A409" s="88">
        <v>1</v>
      </c>
      <c r="B409" s="97" t="s">
        <v>144</v>
      </c>
      <c r="C409" s="93">
        <f>SUBTOTAL(9,C395:C408)</f>
        <v>0</v>
      </c>
      <c r="D409" s="94">
        <f t="shared" ref="D409" si="35">SUBTOTAL(9,D395:D408)</f>
        <v>4779</v>
      </c>
    </row>
    <row r="410" spans="1:4" ht="15.75" customHeight="1" outlineLevel="2">
      <c r="B410" s="92" t="s">
        <v>145</v>
      </c>
      <c r="C410" s="93" t="s">
        <v>79</v>
      </c>
      <c r="D410" s="94">
        <v>904</v>
      </c>
    </row>
    <row r="411" spans="1:4" ht="15.75" customHeight="1" outlineLevel="2">
      <c r="B411" s="92" t="s">
        <v>145</v>
      </c>
      <c r="C411" s="93" t="s">
        <v>80</v>
      </c>
      <c r="D411" s="94">
        <v>0</v>
      </c>
    </row>
    <row r="412" spans="1:4" ht="15.75" customHeight="1" outlineLevel="2">
      <c r="B412" s="92" t="s">
        <v>145</v>
      </c>
      <c r="C412" s="93" t="s">
        <v>81</v>
      </c>
      <c r="D412" s="94">
        <v>550</v>
      </c>
    </row>
    <row r="413" spans="1:4" ht="15.75" customHeight="1" outlineLevel="2">
      <c r="B413" s="92" t="s">
        <v>145</v>
      </c>
      <c r="C413" s="93" t="s">
        <v>82</v>
      </c>
      <c r="D413" s="94">
        <v>95</v>
      </c>
    </row>
    <row r="414" spans="1:4" ht="15.75" customHeight="1" outlineLevel="2">
      <c r="B414" s="92" t="s">
        <v>145</v>
      </c>
      <c r="C414" s="93" t="s">
        <v>83</v>
      </c>
      <c r="D414" s="94"/>
    </row>
    <row r="415" spans="1:4" ht="15.75" customHeight="1" outlineLevel="2">
      <c r="B415" s="92" t="s">
        <v>145</v>
      </c>
      <c r="C415" s="93" t="s">
        <v>84</v>
      </c>
      <c r="D415" s="94">
        <v>33</v>
      </c>
    </row>
    <row r="416" spans="1:4" ht="15.75" customHeight="1" outlineLevel="2">
      <c r="B416" s="92" t="s">
        <v>145</v>
      </c>
      <c r="C416" s="93" t="s">
        <v>85</v>
      </c>
      <c r="D416" s="94">
        <v>670</v>
      </c>
    </row>
    <row r="417" spans="1:4" ht="15.75" customHeight="1" outlineLevel="2">
      <c r="B417" s="92" t="s">
        <v>145</v>
      </c>
      <c r="C417" s="93" t="s">
        <v>86</v>
      </c>
      <c r="D417" s="94"/>
    </row>
    <row r="418" spans="1:4" ht="15.75" customHeight="1" outlineLevel="2">
      <c r="B418" s="92" t="s">
        <v>145</v>
      </c>
      <c r="C418" s="93" t="s">
        <v>87</v>
      </c>
      <c r="D418" s="94">
        <v>744</v>
      </c>
    </row>
    <row r="419" spans="1:4" ht="15.75" customHeight="1" outlineLevel="2">
      <c r="B419" s="92" t="s">
        <v>145</v>
      </c>
      <c r="C419" s="93" t="s">
        <v>88</v>
      </c>
      <c r="D419" s="94"/>
    </row>
    <row r="420" spans="1:4" ht="15.75" customHeight="1" outlineLevel="2">
      <c r="B420" s="92" t="s">
        <v>145</v>
      </c>
      <c r="C420" s="93" t="s">
        <v>89</v>
      </c>
      <c r="D420" s="94"/>
    </row>
    <row r="421" spans="1:4" ht="15.75" customHeight="1" outlineLevel="2">
      <c r="B421" s="92" t="s">
        <v>145</v>
      </c>
      <c r="C421" s="93" t="s">
        <v>90</v>
      </c>
      <c r="D421" s="94">
        <v>87</v>
      </c>
    </row>
    <row r="422" spans="1:4" ht="15.75" customHeight="1" outlineLevel="2">
      <c r="B422" s="92" t="s">
        <v>145</v>
      </c>
      <c r="C422" s="93" t="s">
        <v>91</v>
      </c>
      <c r="D422" s="94"/>
    </row>
    <row r="423" spans="1:4" ht="15.75" customHeight="1" outlineLevel="2">
      <c r="B423" s="92" t="s">
        <v>145</v>
      </c>
      <c r="C423" s="93" t="s">
        <v>92</v>
      </c>
      <c r="D423" s="94">
        <v>289</v>
      </c>
    </row>
    <row r="424" spans="1:4" ht="15.75" customHeight="1" outlineLevel="1">
      <c r="A424" s="88">
        <v>1</v>
      </c>
      <c r="B424" s="97" t="s">
        <v>146</v>
      </c>
      <c r="C424" s="93">
        <f t="shared" ref="C424" si="36">SUBTOTAL(9,C410:C423)</f>
        <v>0</v>
      </c>
      <c r="D424" s="94">
        <f t="shared" ref="D424" si="37">SUBTOTAL(9,D410:D423)</f>
        <v>3372</v>
      </c>
    </row>
    <row r="425" spans="1:4" ht="15.75" customHeight="1" outlineLevel="2">
      <c r="B425" s="92" t="s">
        <v>147</v>
      </c>
      <c r="C425" s="93" t="s">
        <v>79</v>
      </c>
      <c r="D425" s="94">
        <v>2024</v>
      </c>
    </row>
    <row r="426" spans="1:4" ht="15.75" customHeight="1" outlineLevel="2">
      <c r="B426" s="92" t="s">
        <v>147</v>
      </c>
      <c r="C426" s="93" t="s">
        <v>80</v>
      </c>
      <c r="D426" s="94">
        <v>43</v>
      </c>
    </row>
    <row r="427" spans="1:4" ht="15.75" customHeight="1" outlineLevel="2">
      <c r="B427" s="92" t="s">
        <v>147</v>
      </c>
      <c r="C427" s="93" t="s">
        <v>81</v>
      </c>
      <c r="D427" s="94">
        <v>1036</v>
      </c>
    </row>
    <row r="428" spans="1:4" ht="15.75" customHeight="1" outlineLevel="2">
      <c r="B428" s="92" t="s">
        <v>147</v>
      </c>
      <c r="C428" s="93" t="s">
        <v>82</v>
      </c>
      <c r="D428" s="94"/>
    </row>
    <row r="429" spans="1:4" ht="15.75" customHeight="1" outlineLevel="2">
      <c r="B429" s="92" t="s">
        <v>147</v>
      </c>
      <c r="C429" s="93" t="s">
        <v>83</v>
      </c>
      <c r="D429" s="94"/>
    </row>
    <row r="430" spans="1:4" ht="15.75" customHeight="1" outlineLevel="2">
      <c r="B430" s="92" t="s">
        <v>147</v>
      </c>
      <c r="C430" s="93" t="s">
        <v>84</v>
      </c>
      <c r="D430" s="94"/>
    </row>
    <row r="431" spans="1:4" ht="15.75" customHeight="1" outlineLevel="2">
      <c r="B431" s="92" t="s">
        <v>147</v>
      </c>
      <c r="C431" s="93" t="s">
        <v>85</v>
      </c>
      <c r="D431" s="94">
        <v>1039</v>
      </c>
    </row>
    <row r="432" spans="1:4" ht="15.75" customHeight="1" outlineLevel="2">
      <c r="B432" s="92" t="s">
        <v>147</v>
      </c>
      <c r="C432" s="93" t="s">
        <v>86</v>
      </c>
      <c r="D432" s="94">
        <v>44</v>
      </c>
    </row>
    <row r="433" spans="1:4" ht="15.75" customHeight="1" outlineLevel="2">
      <c r="B433" s="92" t="s">
        <v>147</v>
      </c>
      <c r="C433" s="93" t="s">
        <v>87</v>
      </c>
      <c r="D433" s="94">
        <v>805</v>
      </c>
    </row>
    <row r="434" spans="1:4" ht="15.75" customHeight="1" outlineLevel="2">
      <c r="B434" s="92" t="s">
        <v>147</v>
      </c>
      <c r="C434" s="93" t="s">
        <v>88</v>
      </c>
      <c r="D434" s="94">
        <v>611</v>
      </c>
    </row>
    <row r="435" spans="1:4" ht="15.75" customHeight="1" outlineLevel="2">
      <c r="B435" s="92" t="s">
        <v>147</v>
      </c>
      <c r="C435" s="93" t="s">
        <v>89</v>
      </c>
      <c r="D435" s="94"/>
    </row>
    <row r="436" spans="1:4" ht="15.75" customHeight="1" outlineLevel="2">
      <c r="B436" s="92" t="s">
        <v>147</v>
      </c>
      <c r="C436" s="93" t="s">
        <v>90</v>
      </c>
      <c r="D436" s="94"/>
    </row>
    <row r="437" spans="1:4" ht="15.75" customHeight="1" outlineLevel="2">
      <c r="B437" s="92" t="s">
        <v>147</v>
      </c>
      <c r="C437" s="93" t="s">
        <v>91</v>
      </c>
      <c r="D437" s="94"/>
    </row>
    <row r="438" spans="1:4" ht="15.75" customHeight="1" outlineLevel="2">
      <c r="B438" s="92" t="s">
        <v>147</v>
      </c>
      <c r="C438" s="93" t="s">
        <v>92</v>
      </c>
      <c r="D438" s="94"/>
    </row>
    <row r="439" spans="1:4" ht="15.75" customHeight="1" outlineLevel="1">
      <c r="A439" s="88">
        <v>1</v>
      </c>
      <c r="B439" s="97" t="s">
        <v>148</v>
      </c>
      <c r="C439" s="93">
        <f>SUBTOTAL(9,C425:C438)</f>
        <v>0</v>
      </c>
      <c r="D439" s="94">
        <f t="shared" ref="D439" si="38">SUBTOTAL(9,D425:D438)</f>
        <v>5602</v>
      </c>
    </row>
    <row r="440" spans="1:4" ht="15.75" customHeight="1" outlineLevel="2">
      <c r="B440" s="92" t="s">
        <v>149</v>
      </c>
      <c r="C440" s="93" t="s">
        <v>79</v>
      </c>
      <c r="D440" s="94">
        <v>1590</v>
      </c>
    </row>
    <row r="441" spans="1:4" ht="15.75" customHeight="1" outlineLevel="2">
      <c r="B441" s="92" t="s">
        <v>149</v>
      </c>
      <c r="C441" s="93" t="s">
        <v>80</v>
      </c>
      <c r="D441" s="94">
        <v>2</v>
      </c>
    </row>
    <row r="442" spans="1:4" ht="15.75" customHeight="1" outlineLevel="2">
      <c r="B442" s="92" t="s">
        <v>149</v>
      </c>
      <c r="C442" s="93" t="s">
        <v>81</v>
      </c>
      <c r="D442" s="94">
        <v>2</v>
      </c>
    </row>
    <row r="443" spans="1:4" ht="15.75" customHeight="1" outlineLevel="2">
      <c r="B443" s="92" t="s">
        <v>149</v>
      </c>
      <c r="C443" s="93" t="s">
        <v>82</v>
      </c>
      <c r="D443" s="94">
        <v>3</v>
      </c>
    </row>
    <row r="444" spans="1:4" ht="15.75" customHeight="1" outlineLevel="2">
      <c r="B444" s="92" t="s">
        <v>149</v>
      </c>
      <c r="C444" s="93" t="s">
        <v>83</v>
      </c>
      <c r="D444" s="94">
        <v>13</v>
      </c>
    </row>
    <row r="445" spans="1:4" ht="15.75" customHeight="1" outlineLevel="2">
      <c r="B445" s="92" t="s">
        <v>149</v>
      </c>
      <c r="C445" s="93" t="s">
        <v>84</v>
      </c>
      <c r="D445" s="94">
        <v>6</v>
      </c>
    </row>
    <row r="446" spans="1:4" ht="15.75" customHeight="1" outlineLevel="2">
      <c r="B446" s="92" t="s">
        <v>149</v>
      </c>
      <c r="C446" s="93" t="s">
        <v>85</v>
      </c>
      <c r="D446" s="94">
        <v>237</v>
      </c>
    </row>
    <row r="447" spans="1:4" ht="15.75" customHeight="1" outlineLevel="2">
      <c r="B447" s="92" t="s">
        <v>149</v>
      </c>
      <c r="C447" s="93" t="s">
        <v>86</v>
      </c>
      <c r="D447" s="94">
        <v>20</v>
      </c>
    </row>
    <row r="448" spans="1:4" ht="15.75" customHeight="1" outlineLevel="2">
      <c r="B448" s="92" t="s">
        <v>149</v>
      </c>
      <c r="C448" s="93" t="s">
        <v>87</v>
      </c>
      <c r="D448" s="94">
        <v>566</v>
      </c>
    </row>
    <row r="449" spans="1:4" ht="15.75" customHeight="1" outlineLevel="2">
      <c r="B449" s="92" t="s">
        <v>149</v>
      </c>
      <c r="C449" s="93" t="s">
        <v>88</v>
      </c>
      <c r="D449" s="94">
        <v>3</v>
      </c>
    </row>
    <row r="450" spans="1:4" ht="15.75" customHeight="1" outlineLevel="2">
      <c r="B450" s="92" t="s">
        <v>149</v>
      </c>
      <c r="C450" s="93" t="s">
        <v>89</v>
      </c>
      <c r="D450" s="94"/>
    </row>
    <row r="451" spans="1:4" ht="15.75" customHeight="1" outlineLevel="2">
      <c r="B451" s="92" t="s">
        <v>149</v>
      </c>
      <c r="C451" s="93" t="s">
        <v>90</v>
      </c>
      <c r="D451" s="94">
        <v>719</v>
      </c>
    </row>
    <row r="452" spans="1:4" ht="15.75" customHeight="1" outlineLevel="2">
      <c r="B452" s="92" t="s">
        <v>149</v>
      </c>
      <c r="C452" s="93" t="s">
        <v>91</v>
      </c>
      <c r="D452" s="94"/>
    </row>
    <row r="453" spans="1:4" ht="15.75" customHeight="1" outlineLevel="2">
      <c r="B453" s="92" t="s">
        <v>149</v>
      </c>
      <c r="C453" s="93" t="s">
        <v>92</v>
      </c>
      <c r="D453" s="94"/>
    </row>
    <row r="454" spans="1:4" ht="15.75" customHeight="1" outlineLevel="1">
      <c r="A454" s="88">
        <v>1</v>
      </c>
      <c r="B454" s="97" t="s">
        <v>150</v>
      </c>
      <c r="C454" s="93">
        <f>SUBTOTAL(9,C440:C453)</f>
        <v>0</v>
      </c>
      <c r="D454" s="94">
        <f t="shared" ref="D454" si="39">SUBTOTAL(9,D440:D453)</f>
        <v>3161</v>
      </c>
    </row>
    <row r="455" spans="1:4" ht="15.75" customHeight="1" outlineLevel="2">
      <c r="B455" s="92" t="s">
        <v>151</v>
      </c>
      <c r="C455" s="93" t="s">
        <v>79</v>
      </c>
      <c r="D455" s="94">
        <v>405</v>
      </c>
    </row>
    <row r="456" spans="1:4" ht="15.75" customHeight="1" outlineLevel="2">
      <c r="B456" s="92" t="s">
        <v>151</v>
      </c>
      <c r="C456" s="93" t="s">
        <v>80</v>
      </c>
      <c r="D456" s="94">
        <v>1</v>
      </c>
    </row>
    <row r="457" spans="1:4" ht="15.75" customHeight="1" outlineLevel="2">
      <c r="B457" s="92" t="s">
        <v>151</v>
      </c>
      <c r="C457" s="93" t="s">
        <v>81</v>
      </c>
      <c r="D457" s="94">
        <v>125</v>
      </c>
    </row>
    <row r="458" spans="1:4" ht="15.75" customHeight="1" outlineLevel="2">
      <c r="B458" s="92" t="s">
        <v>151</v>
      </c>
      <c r="C458" s="93" t="s">
        <v>82</v>
      </c>
      <c r="D458" s="94"/>
    </row>
    <row r="459" spans="1:4" ht="15.75" customHeight="1" outlineLevel="2">
      <c r="B459" s="92" t="s">
        <v>151</v>
      </c>
      <c r="C459" s="93" t="s">
        <v>83</v>
      </c>
      <c r="D459" s="94"/>
    </row>
    <row r="460" spans="1:4" ht="15.75" customHeight="1" outlineLevel="2">
      <c r="B460" s="92" t="s">
        <v>151</v>
      </c>
      <c r="C460" s="93" t="s">
        <v>84</v>
      </c>
      <c r="D460" s="94"/>
    </row>
    <row r="461" spans="1:4" ht="15.75" customHeight="1" outlineLevel="2">
      <c r="B461" s="92" t="s">
        <v>151</v>
      </c>
      <c r="C461" s="93" t="s">
        <v>85</v>
      </c>
      <c r="D461" s="94">
        <v>128</v>
      </c>
    </row>
    <row r="462" spans="1:4" ht="15.75" customHeight="1" outlineLevel="2">
      <c r="B462" s="99" t="s">
        <v>151</v>
      </c>
      <c r="C462" s="100" t="s">
        <v>86</v>
      </c>
      <c r="D462" s="94">
        <v>1</v>
      </c>
    </row>
    <row r="463" spans="1:4" ht="15.75" customHeight="1" outlineLevel="2">
      <c r="B463" s="92" t="s">
        <v>151</v>
      </c>
      <c r="C463" s="93" t="s">
        <v>87</v>
      </c>
      <c r="D463" s="94">
        <v>92</v>
      </c>
    </row>
    <row r="464" spans="1:4" ht="15.75" customHeight="1" outlineLevel="2">
      <c r="B464" s="92" t="s">
        <v>151</v>
      </c>
      <c r="C464" s="93" t="s">
        <v>88</v>
      </c>
      <c r="D464" s="94"/>
    </row>
    <row r="465" spans="1:4" ht="15.75" customHeight="1" outlineLevel="2">
      <c r="B465" s="92" t="s">
        <v>151</v>
      </c>
      <c r="C465" s="93" t="s">
        <v>89</v>
      </c>
      <c r="D465" s="94"/>
    </row>
    <row r="466" spans="1:4" ht="15.75" customHeight="1" outlineLevel="2">
      <c r="B466" s="92" t="s">
        <v>151</v>
      </c>
      <c r="C466" s="93" t="s">
        <v>90</v>
      </c>
      <c r="D466" s="94"/>
    </row>
    <row r="467" spans="1:4" ht="15.75" customHeight="1" outlineLevel="2">
      <c r="B467" s="92" t="s">
        <v>151</v>
      </c>
      <c r="C467" s="93" t="s">
        <v>91</v>
      </c>
      <c r="D467" s="94"/>
    </row>
    <row r="468" spans="1:4" ht="15.75" customHeight="1" outlineLevel="2">
      <c r="B468" s="92" t="s">
        <v>151</v>
      </c>
      <c r="C468" s="93" t="s">
        <v>92</v>
      </c>
      <c r="D468" s="94"/>
    </row>
    <row r="469" spans="1:4" ht="15.75" customHeight="1" outlineLevel="1">
      <c r="A469" s="88">
        <v>1</v>
      </c>
      <c r="B469" s="97" t="s">
        <v>152</v>
      </c>
      <c r="C469" s="93">
        <f t="shared" ref="C469" si="40">SUBTOTAL(9,C455:C468)</f>
        <v>0</v>
      </c>
      <c r="D469" s="94">
        <f t="shared" ref="D469" si="41">SUBTOTAL(9,D455:D468)</f>
        <v>752</v>
      </c>
    </row>
    <row r="470" spans="1:4" ht="15.75" customHeight="1" outlineLevel="2">
      <c r="B470" s="92" t="s">
        <v>153</v>
      </c>
      <c r="C470" s="93" t="s">
        <v>79</v>
      </c>
      <c r="D470" s="94">
        <v>543</v>
      </c>
    </row>
    <row r="471" spans="1:4" ht="15.75" customHeight="1" outlineLevel="2">
      <c r="B471" s="92" t="s">
        <v>153</v>
      </c>
      <c r="C471" s="93" t="s">
        <v>80</v>
      </c>
      <c r="D471" s="94"/>
    </row>
    <row r="472" spans="1:4" ht="15.75" customHeight="1" outlineLevel="2">
      <c r="B472" s="92" t="s">
        <v>153</v>
      </c>
      <c r="C472" s="93" t="s">
        <v>81</v>
      </c>
      <c r="D472" s="94"/>
    </row>
    <row r="473" spans="1:4" ht="15.75" customHeight="1" outlineLevel="2">
      <c r="B473" s="92" t="s">
        <v>153</v>
      </c>
      <c r="C473" s="93" t="s">
        <v>82</v>
      </c>
      <c r="D473" s="94"/>
    </row>
    <row r="474" spans="1:4" ht="15.75" customHeight="1" outlineLevel="2">
      <c r="B474" s="92" t="s">
        <v>153</v>
      </c>
      <c r="C474" s="93" t="s">
        <v>83</v>
      </c>
      <c r="D474" s="94"/>
    </row>
    <row r="475" spans="1:4" ht="15.75" customHeight="1" outlineLevel="2">
      <c r="B475" s="92" t="s">
        <v>153</v>
      </c>
      <c r="C475" s="93" t="s">
        <v>84</v>
      </c>
      <c r="D475" s="94"/>
    </row>
    <row r="476" spans="1:4" ht="15.75" customHeight="1" outlineLevel="2">
      <c r="B476" s="92" t="s">
        <v>153</v>
      </c>
      <c r="C476" s="93" t="s">
        <v>85</v>
      </c>
      <c r="D476" s="94"/>
    </row>
    <row r="477" spans="1:4" ht="15.75" customHeight="1" outlineLevel="2">
      <c r="B477" s="92" t="s">
        <v>153</v>
      </c>
      <c r="C477" s="93" t="s">
        <v>86</v>
      </c>
      <c r="D477" s="94"/>
    </row>
    <row r="478" spans="1:4" ht="15.75" customHeight="1" outlineLevel="2">
      <c r="B478" s="92" t="s">
        <v>153</v>
      </c>
      <c r="C478" s="93" t="s">
        <v>87</v>
      </c>
      <c r="D478" s="94"/>
    </row>
    <row r="479" spans="1:4" ht="15.75" customHeight="1" outlineLevel="2">
      <c r="B479" s="92" t="s">
        <v>153</v>
      </c>
      <c r="C479" s="93" t="s">
        <v>88</v>
      </c>
      <c r="D479" s="94"/>
    </row>
    <row r="480" spans="1:4" ht="15.75" customHeight="1" outlineLevel="2">
      <c r="B480" s="92" t="s">
        <v>153</v>
      </c>
      <c r="C480" s="93" t="s">
        <v>89</v>
      </c>
      <c r="D480" s="94"/>
    </row>
    <row r="481" spans="1:4" ht="15.75" customHeight="1" outlineLevel="2">
      <c r="B481" s="92" t="s">
        <v>153</v>
      </c>
      <c r="C481" s="93" t="s">
        <v>90</v>
      </c>
      <c r="D481" s="94"/>
    </row>
    <row r="482" spans="1:4" ht="15.75" customHeight="1" outlineLevel="2">
      <c r="B482" s="92" t="s">
        <v>153</v>
      </c>
      <c r="C482" s="93" t="s">
        <v>91</v>
      </c>
      <c r="D482" s="94"/>
    </row>
    <row r="483" spans="1:4" ht="15.75" customHeight="1" outlineLevel="2">
      <c r="B483" s="92" t="s">
        <v>153</v>
      </c>
      <c r="C483" s="93" t="s">
        <v>92</v>
      </c>
      <c r="D483" s="94"/>
    </row>
    <row r="484" spans="1:4" ht="15.75" customHeight="1" outlineLevel="1">
      <c r="A484" s="88">
        <v>1</v>
      </c>
      <c r="B484" s="97" t="s">
        <v>154</v>
      </c>
      <c r="C484" s="93">
        <f t="shared" ref="C484" si="42">SUBTOTAL(9,C470:C483)</f>
        <v>0</v>
      </c>
      <c r="D484" s="94">
        <f t="shared" ref="D484" si="43">SUBTOTAL(9,D470:D483)</f>
        <v>543</v>
      </c>
    </row>
    <row r="485" spans="1:4" ht="15.75" customHeight="1" outlineLevel="2">
      <c r="B485" s="92" t="s">
        <v>155</v>
      </c>
      <c r="C485" s="93" t="s">
        <v>79</v>
      </c>
      <c r="D485" s="94">
        <v>543</v>
      </c>
    </row>
    <row r="486" spans="1:4" ht="15.75" customHeight="1" outlineLevel="2">
      <c r="B486" s="92" t="s">
        <v>155</v>
      </c>
      <c r="C486" s="93" t="s">
        <v>80</v>
      </c>
      <c r="D486" s="94">
        <v>6</v>
      </c>
    </row>
    <row r="487" spans="1:4" ht="15.75" customHeight="1" outlineLevel="2">
      <c r="B487" s="92" t="s">
        <v>155</v>
      </c>
      <c r="C487" s="93" t="s">
        <v>81</v>
      </c>
      <c r="D487" s="94">
        <v>83</v>
      </c>
    </row>
    <row r="488" spans="1:4" ht="15.75" customHeight="1" outlineLevel="2">
      <c r="B488" s="92" t="s">
        <v>155</v>
      </c>
      <c r="C488" s="93" t="s">
        <v>82</v>
      </c>
      <c r="D488" s="94"/>
    </row>
    <row r="489" spans="1:4" ht="15.75" customHeight="1" outlineLevel="2">
      <c r="B489" s="92" t="s">
        <v>155</v>
      </c>
      <c r="C489" s="93" t="s">
        <v>83</v>
      </c>
      <c r="D489" s="94"/>
    </row>
    <row r="490" spans="1:4" ht="15.75" customHeight="1" outlineLevel="2">
      <c r="B490" s="92" t="s">
        <v>155</v>
      </c>
      <c r="C490" s="93" t="s">
        <v>84</v>
      </c>
      <c r="D490" s="94"/>
    </row>
    <row r="491" spans="1:4" ht="15.75" customHeight="1" outlineLevel="2">
      <c r="B491" s="92" t="s">
        <v>155</v>
      </c>
      <c r="C491" s="93" t="s">
        <v>85</v>
      </c>
      <c r="D491" s="94">
        <v>287</v>
      </c>
    </row>
    <row r="492" spans="1:4" ht="15.75" customHeight="1" outlineLevel="2">
      <c r="B492" s="92" t="s">
        <v>155</v>
      </c>
      <c r="C492" s="93" t="s">
        <v>86</v>
      </c>
      <c r="D492" s="94">
        <v>8</v>
      </c>
    </row>
    <row r="493" spans="1:4" ht="15.75" customHeight="1" outlineLevel="2">
      <c r="B493" s="92" t="s">
        <v>155</v>
      </c>
      <c r="C493" s="93" t="s">
        <v>87</v>
      </c>
      <c r="D493" s="94">
        <v>601</v>
      </c>
    </row>
    <row r="494" spans="1:4" ht="15.75" customHeight="1" outlineLevel="2">
      <c r="B494" s="92" t="s">
        <v>155</v>
      </c>
      <c r="C494" s="93" t="s">
        <v>88</v>
      </c>
      <c r="D494" s="94"/>
    </row>
    <row r="495" spans="1:4" ht="15.75" customHeight="1" outlineLevel="2">
      <c r="B495" s="92" t="s">
        <v>155</v>
      </c>
      <c r="C495" s="93" t="s">
        <v>89</v>
      </c>
      <c r="D495" s="94"/>
    </row>
    <row r="496" spans="1:4" ht="15.75" customHeight="1" outlineLevel="2">
      <c r="B496" s="92" t="s">
        <v>155</v>
      </c>
      <c r="C496" s="93" t="s">
        <v>90</v>
      </c>
      <c r="D496" s="94"/>
    </row>
    <row r="497" spans="1:4" ht="15.75" customHeight="1" outlineLevel="2">
      <c r="B497" s="92" t="s">
        <v>155</v>
      </c>
      <c r="C497" s="93" t="s">
        <v>91</v>
      </c>
      <c r="D497" s="94"/>
    </row>
    <row r="498" spans="1:4" ht="15.75" customHeight="1" outlineLevel="2">
      <c r="B498" s="92" t="s">
        <v>155</v>
      </c>
      <c r="C498" s="93" t="s">
        <v>92</v>
      </c>
      <c r="D498" s="94"/>
    </row>
    <row r="499" spans="1:4" ht="15.75" customHeight="1" outlineLevel="1">
      <c r="A499" s="88">
        <v>1</v>
      </c>
      <c r="B499" s="97" t="s">
        <v>156</v>
      </c>
      <c r="C499" s="93">
        <f>SUBTOTAL(9,C485:C498)</f>
        <v>0</v>
      </c>
      <c r="D499" s="94">
        <f t="shared" ref="D499" si="44">SUBTOTAL(9,D485:D498)</f>
        <v>1528</v>
      </c>
    </row>
    <row r="500" spans="1:4" ht="15.75" customHeight="1" outlineLevel="2">
      <c r="B500" s="92" t="s">
        <v>157</v>
      </c>
      <c r="C500" s="93" t="s">
        <v>79</v>
      </c>
      <c r="D500" s="94">
        <v>816</v>
      </c>
    </row>
    <row r="501" spans="1:4" ht="15.75" customHeight="1" outlineLevel="2">
      <c r="B501" s="99" t="s">
        <v>157</v>
      </c>
      <c r="C501" s="100" t="s">
        <v>80</v>
      </c>
      <c r="D501" s="94">
        <v>1</v>
      </c>
    </row>
    <row r="502" spans="1:4" ht="15.75" customHeight="1" outlineLevel="2">
      <c r="B502" s="92" t="s">
        <v>157</v>
      </c>
      <c r="C502" s="93" t="s">
        <v>81</v>
      </c>
      <c r="D502" s="94">
        <v>0</v>
      </c>
    </row>
    <row r="503" spans="1:4" ht="15.75" customHeight="1" outlineLevel="2">
      <c r="B503" s="92" t="s">
        <v>157</v>
      </c>
      <c r="C503" s="93" t="s">
        <v>82</v>
      </c>
      <c r="D503" s="94">
        <v>19</v>
      </c>
    </row>
    <row r="504" spans="1:4" ht="15.75" customHeight="1" outlineLevel="2">
      <c r="B504" s="99" t="s">
        <v>157</v>
      </c>
      <c r="C504" s="100" t="s">
        <v>83</v>
      </c>
      <c r="D504" s="94">
        <v>3</v>
      </c>
    </row>
    <row r="505" spans="1:4" ht="15.75" customHeight="1" outlineLevel="2">
      <c r="B505" s="99" t="s">
        <v>157</v>
      </c>
      <c r="C505" s="100" t="s">
        <v>84</v>
      </c>
      <c r="D505" s="94">
        <v>1</v>
      </c>
    </row>
    <row r="506" spans="1:4" ht="15.75" customHeight="1" outlineLevel="2">
      <c r="B506" s="99" t="s">
        <v>157</v>
      </c>
      <c r="C506" s="100" t="s">
        <v>85</v>
      </c>
      <c r="D506" s="94"/>
    </row>
    <row r="507" spans="1:4" ht="15.75" customHeight="1" outlineLevel="2">
      <c r="B507" s="99" t="s">
        <v>157</v>
      </c>
      <c r="C507" s="100" t="s">
        <v>86</v>
      </c>
      <c r="D507" s="94">
        <v>1</v>
      </c>
    </row>
    <row r="508" spans="1:4" ht="15.75" customHeight="1" outlineLevel="2">
      <c r="B508" s="99" t="s">
        <v>157</v>
      </c>
      <c r="C508" s="100" t="s">
        <v>87</v>
      </c>
      <c r="D508" s="94">
        <v>243</v>
      </c>
    </row>
    <row r="509" spans="1:4" ht="15.75" customHeight="1" outlineLevel="2">
      <c r="B509" s="99" t="s">
        <v>157</v>
      </c>
      <c r="C509" s="100" t="s">
        <v>88</v>
      </c>
      <c r="D509" s="94">
        <v>1</v>
      </c>
    </row>
    <row r="510" spans="1:4" ht="15.75" customHeight="1" outlineLevel="2">
      <c r="B510" s="92" t="s">
        <v>157</v>
      </c>
      <c r="C510" s="93" t="s">
        <v>89</v>
      </c>
      <c r="D510" s="94"/>
    </row>
    <row r="511" spans="1:4" ht="15.75" customHeight="1" outlineLevel="2">
      <c r="B511" s="92" t="s">
        <v>157</v>
      </c>
      <c r="C511" s="93" t="s">
        <v>90</v>
      </c>
      <c r="D511" s="94">
        <v>444</v>
      </c>
    </row>
    <row r="512" spans="1:4" ht="15.75" customHeight="1" outlineLevel="2">
      <c r="B512" s="92" t="s">
        <v>157</v>
      </c>
      <c r="C512" s="93" t="s">
        <v>91</v>
      </c>
      <c r="D512" s="94"/>
    </row>
    <row r="513" spans="1:4" ht="15.75" customHeight="1" outlineLevel="2">
      <c r="B513" s="92" t="s">
        <v>157</v>
      </c>
      <c r="C513" s="93" t="s">
        <v>92</v>
      </c>
      <c r="D513" s="94">
        <v>1</v>
      </c>
    </row>
    <row r="514" spans="1:4" ht="15.75" customHeight="1" outlineLevel="1">
      <c r="A514" s="88">
        <v>1</v>
      </c>
      <c r="B514" s="97" t="s">
        <v>158</v>
      </c>
      <c r="C514" s="93">
        <f t="shared" ref="C514" si="45">SUBTOTAL(9,C500:C513)</f>
        <v>0</v>
      </c>
      <c r="D514" s="94">
        <f t="shared" ref="D514" si="46">SUBTOTAL(9,D500:D513)</f>
        <v>1530</v>
      </c>
    </row>
    <row r="515" spans="1:4" ht="15.75" customHeight="1" outlineLevel="2">
      <c r="B515" s="92" t="s">
        <v>159</v>
      </c>
      <c r="C515" s="93" t="s">
        <v>79</v>
      </c>
      <c r="D515" s="94">
        <v>175</v>
      </c>
    </row>
    <row r="516" spans="1:4" ht="15.75" customHeight="1" outlineLevel="2">
      <c r="B516" s="92" t="s">
        <v>159</v>
      </c>
      <c r="C516" s="93" t="s">
        <v>80</v>
      </c>
      <c r="D516" s="94">
        <v>3</v>
      </c>
    </row>
    <row r="517" spans="1:4" ht="15.75" customHeight="1" outlineLevel="2">
      <c r="B517" s="92" t="s">
        <v>159</v>
      </c>
      <c r="C517" s="93" t="s">
        <v>81</v>
      </c>
      <c r="D517" s="94">
        <v>67</v>
      </c>
    </row>
    <row r="518" spans="1:4" ht="15.75" customHeight="1" outlineLevel="2">
      <c r="B518" s="92" t="s">
        <v>159</v>
      </c>
      <c r="C518" s="93" t="s">
        <v>82</v>
      </c>
      <c r="D518" s="94"/>
    </row>
    <row r="519" spans="1:4" ht="15.75" customHeight="1" outlineLevel="2">
      <c r="B519" s="92" t="s">
        <v>159</v>
      </c>
      <c r="C519" s="93" t="s">
        <v>83</v>
      </c>
      <c r="D519" s="94"/>
    </row>
    <row r="520" spans="1:4" ht="15.75" customHeight="1" outlineLevel="2">
      <c r="B520" s="92" t="s">
        <v>159</v>
      </c>
      <c r="C520" s="93" t="s">
        <v>84</v>
      </c>
      <c r="D520" s="94">
        <v>3</v>
      </c>
    </row>
    <row r="521" spans="1:4" ht="15.75" customHeight="1" outlineLevel="2">
      <c r="B521" s="92" t="s">
        <v>159</v>
      </c>
      <c r="C521" s="93" t="s">
        <v>85</v>
      </c>
      <c r="D521" s="94">
        <v>76</v>
      </c>
    </row>
    <row r="522" spans="1:4" ht="15.75" customHeight="1" outlineLevel="2">
      <c r="B522" s="92" t="s">
        <v>159</v>
      </c>
      <c r="C522" s="93" t="s">
        <v>86</v>
      </c>
      <c r="D522" s="94">
        <v>3</v>
      </c>
    </row>
    <row r="523" spans="1:4" ht="15.75" customHeight="1" outlineLevel="2">
      <c r="B523" s="92" t="s">
        <v>159</v>
      </c>
      <c r="C523" s="93" t="s">
        <v>87</v>
      </c>
      <c r="D523" s="94">
        <v>130</v>
      </c>
    </row>
    <row r="524" spans="1:4" ht="15.75" customHeight="1" outlineLevel="2">
      <c r="B524" s="92" t="s">
        <v>159</v>
      </c>
      <c r="C524" s="93" t="s">
        <v>88</v>
      </c>
      <c r="D524" s="94"/>
    </row>
    <row r="525" spans="1:4" ht="15.75" customHeight="1" outlineLevel="2">
      <c r="B525" s="92" t="s">
        <v>159</v>
      </c>
      <c r="C525" s="93" t="s">
        <v>89</v>
      </c>
      <c r="D525" s="94"/>
    </row>
    <row r="526" spans="1:4" ht="15.75" customHeight="1" outlineLevel="2">
      <c r="B526" s="92" t="s">
        <v>159</v>
      </c>
      <c r="C526" s="93" t="s">
        <v>90</v>
      </c>
      <c r="D526" s="94"/>
    </row>
    <row r="527" spans="1:4" ht="15.75" customHeight="1" outlineLevel="2">
      <c r="B527" s="92" t="s">
        <v>159</v>
      </c>
      <c r="C527" s="93" t="s">
        <v>91</v>
      </c>
      <c r="D527" s="94"/>
    </row>
    <row r="528" spans="1:4" ht="15.75" customHeight="1" outlineLevel="2">
      <c r="B528" s="92" t="s">
        <v>159</v>
      </c>
      <c r="C528" s="93" t="s">
        <v>92</v>
      </c>
      <c r="D528" s="94"/>
    </row>
    <row r="529" spans="1:4" ht="15.75" customHeight="1" outlineLevel="1">
      <c r="A529" s="88">
        <v>1</v>
      </c>
      <c r="B529" s="97" t="s">
        <v>160</v>
      </c>
      <c r="C529" s="93">
        <f t="shared" ref="C529" si="47">SUBTOTAL(9,C515:C528)</f>
        <v>0</v>
      </c>
      <c r="D529" s="94">
        <f t="shared" ref="D529" si="48">SUBTOTAL(9,D515:D528)</f>
        <v>457</v>
      </c>
    </row>
    <row r="530" spans="1:4" ht="15.75" customHeight="1" outlineLevel="2">
      <c r="B530" s="92" t="s">
        <v>161</v>
      </c>
      <c r="C530" s="93" t="s">
        <v>79</v>
      </c>
      <c r="D530" s="94">
        <v>409</v>
      </c>
    </row>
    <row r="531" spans="1:4" ht="15.75" customHeight="1" outlineLevel="2">
      <c r="B531" s="92" t="s">
        <v>161</v>
      </c>
      <c r="C531" s="93" t="s">
        <v>80</v>
      </c>
      <c r="D531" s="94"/>
    </row>
    <row r="532" spans="1:4" ht="15.75" customHeight="1" outlineLevel="2">
      <c r="B532" s="92" t="s">
        <v>161</v>
      </c>
      <c r="C532" s="93" t="s">
        <v>81</v>
      </c>
      <c r="D532" s="94"/>
    </row>
    <row r="533" spans="1:4" ht="15.75" customHeight="1" outlineLevel="2">
      <c r="B533" s="92" t="s">
        <v>161</v>
      </c>
      <c r="C533" s="93" t="s">
        <v>82</v>
      </c>
      <c r="D533" s="94"/>
    </row>
    <row r="534" spans="1:4" ht="29.25" customHeight="1" outlineLevel="2">
      <c r="B534" s="92" t="s">
        <v>161</v>
      </c>
      <c r="C534" s="93" t="s">
        <v>83</v>
      </c>
      <c r="D534" s="94">
        <v>2</v>
      </c>
    </row>
    <row r="535" spans="1:4" ht="15.75" customHeight="1" outlineLevel="2">
      <c r="B535" s="92" t="s">
        <v>161</v>
      </c>
      <c r="C535" s="93" t="s">
        <v>84</v>
      </c>
      <c r="D535" s="94"/>
    </row>
    <row r="536" spans="1:4" ht="15.75" customHeight="1" outlineLevel="2">
      <c r="B536" s="92" t="s">
        <v>161</v>
      </c>
      <c r="C536" s="93" t="s">
        <v>85</v>
      </c>
      <c r="D536" s="94"/>
    </row>
    <row r="537" spans="1:4" ht="15.75" customHeight="1" outlineLevel="2">
      <c r="B537" s="92" t="s">
        <v>161</v>
      </c>
      <c r="C537" s="93" t="s">
        <v>86</v>
      </c>
      <c r="D537" s="94"/>
    </row>
    <row r="538" spans="1:4" ht="15.75" customHeight="1" outlineLevel="2">
      <c r="B538" s="92" t="s">
        <v>161</v>
      </c>
      <c r="C538" s="93" t="s">
        <v>87</v>
      </c>
      <c r="D538" s="94">
        <v>150</v>
      </c>
    </row>
    <row r="539" spans="1:4" ht="15.75" customHeight="1" outlineLevel="2">
      <c r="B539" s="92" t="s">
        <v>161</v>
      </c>
      <c r="C539" s="93" t="s">
        <v>88</v>
      </c>
      <c r="D539" s="94"/>
    </row>
    <row r="540" spans="1:4" ht="15.75" customHeight="1" outlineLevel="2">
      <c r="B540" s="92" t="s">
        <v>161</v>
      </c>
      <c r="C540" s="93" t="s">
        <v>89</v>
      </c>
      <c r="D540" s="94"/>
    </row>
    <row r="541" spans="1:4" ht="15.75" customHeight="1" outlineLevel="2">
      <c r="B541" s="92" t="s">
        <v>161</v>
      </c>
      <c r="C541" s="93" t="s">
        <v>90</v>
      </c>
      <c r="D541" s="94">
        <v>159</v>
      </c>
    </row>
    <row r="542" spans="1:4" ht="15.75" customHeight="1" outlineLevel="2">
      <c r="B542" s="92" t="s">
        <v>161</v>
      </c>
      <c r="C542" s="93" t="s">
        <v>91</v>
      </c>
      <c r="D542" s="94"/>
    </row>
    <row r="543" spans="1:4" ht="15.75" customHeight="1" outlineLevel="2">
      <c r="B543" s="92" t="s">
        <v>161</v>
      </c>
      <c r="C543" s="93" t="s">
        <v>92</v>
      </c>
      <c r="D543" s="94"/>
    </row>
    <row r="544" spans="1:4" ht="15.75" customHeight="1" outlineLevel="1">
      <c r="A544" s="88">
        <v>1</v>
      </c>
      <c r="B544" s="97" t="s">
        <v>162</v>
      </c>
      <c r="C544" s="93">
        <f>SUBTOTAL(9,C530:C543)</f>
        <v>0</v>
      </c>
      <c r="D544" s="94">
        <f t="shared" ref="D544" si="49">SUBTOTAL(9,D530:D543)</f>
        <v>720</v>
      </c>
    </row>
    <row r="545" spans="1:4" ht="15.75" customHeight="1" outlineLevel="2">
      <c r="B545" s="92" t="s">
        <v>163</v>
      </c>
      <c r="C545" s="93" t="s">
        <v>79</v>
      </c>
      <c r="D545" s="94">
        <v>2111</v>
      </c>
    </row>
    <row r="546" spans="1:4" ht="15.75" customHeight="1" outlineLevel="2">
      <c r="B546" s="92" t="s">
        <v>163</v>
      </c>
      <c r="C546" s="93" t="s">
        <v>80</v>
      </c>
      <c r="D546" s="94"/>
    </row>
    <row r="547" spans="1:4" ht="15.75" customHeight="1" outlineLevel="2">
      <c r="B547" s="92" t="s">
        <v>163</v>
      </c>
      <c r="C547" s="93" t="s">
        <v>81</v>
      </c>
      <c r="D547" s="94"/>
    </row>
    <row r="548" spans="1:4" ht="15.75" customHeight="1" outlineLevel="2">
      <c r="B548" s="92" t="s">
        <v>163</v>
      </c>
      <c r="C548" s="93" t="s">
        <v>82</v>
      </c>
      <c r="D548" s="94"/>
    </row>
    <row r="549" spans="1:4" ht="15.75" customHeight="1" outlineLevel="2">
      <c r="B549" s="92" t="s">
        <v>163</v>
      </c>
      <c r="C549" s="93" t="s">
        <v>83</v>
      </c>
      <c r="D549" s="94"/>
    </row>
    <row r="550" spans="1:4" ht="15.75" customHeight="1" outlineLevel="2">
      <c r="B550" s="92" t="s">
        <v>163</v>
      </c>
      <c r="C550" s="93" t="s">
        <v>84</v>
      </c>
      <c r="D550" s="94"/>
    </row>
    <row r="551" spans="1:4" ht="15.75" customHeight="1" outlineLevel="2">
      <c r="B551" s="92" t="s">
        <v>163</v>
      </c>
      <c r="C551" s="93" t="s">
        <v>85</v>
      </c>
      <c r="D551" s="94"/>
    </row>
    <row r="552" spans="1:4" ht="15.75" customHeight="1" outlineLevel="2">
      <c r="B552" s="92" t="s">
        <v>163</v>
      </c>
      <c r="C552" s="93" t="s">
        <v>86</v>
      </c>
      <c r="D552" s="94"/>
    </row>
    <row r="553" spans="1:4" ht="15.75" customHeight="1" outlineLevel="2">
      <c r="B553" s="92" t="s">
        <v>163</v>
      </c>
      <c r="C553" s="93" t="s">
        <v>87</v>
      </c>
      <c r="D553" s="94"/>
    </row>
    <row r="554" spans="1:4" ht="15.75" customHeight="1" outlineLevel="2">
      <c r="B554" s="92" t="s">
        <v>163</v>
      </c>
      <c r="C554" s="93" t="s">
        <v>88</v>
      </c>
      <c r="D554" s="94"/>
    </row>
    <row r="555" spans="1:4" ht="15.75" customHeight="1" outlineLevel="2">
      <c r="B555" s="92" t="s">
        <v>163</v>
      </c>
      <c r="C555" s="93" t="s">
        <v>89</v>
      </c>
      <c r="D555" s="94"/>
    </row>
    <row r="556" spans="1:4" ht="15.75" customHeight="1" outlineLevel="2">
      <c r="B556" s="92" t="s">
        <v>163</v>
      </c>
      <c r="C556" s="93" t="s">
        <v>90</v>
      </c>
      <c r="D556" s="94"/>
    </row>
    <row r="557" spans="1:4" ht="15.75" customHeight="1" outlineLevel="2">
      <c r="B557" s="92" t="s">
        <v>163</v>
      </c>
      <c r="C557" s="93" t="s">
        <v>91</v>
      </c>
      <c r="D557" s="94"/>
    </row>
    <row r="558" spans="1:4" ht="15.75" customHeight="1" outlineLevel="2">
      <c r="B558" s="92" t="s">
        <v>163</v>
      </c>
      <c r="C558" s="93" t="s">
        <v>92</v>
      </c>
      <c r="D558" s="94"/>
    </row>
    <row r="559" spans="1:4" ht="15.75" customHeight="1" outlineLevel="1">
      <c r="A559" s="88">
        <v>1</v>
      </c>
      <c r="B559" s="97" t="s">
        <v>164</v>
      </c>
      <c r="C559" s="93">
        <f t="shared" ref="C559" si="50">SUBTOTAL(9,C545:C558)</f>
        <v>0</v>
      </c>
      <c r="D559" s="94">
        <f t="shared" ref="D559" si="51">SUBTOTAL(9,D545:D558)</f>
        <v>2111</v>
      </c>
    </row>
    <row r="560" spans="1:4" ht="15.75" customHeight="1" outlineLevel="2">
      <c r="B560" s="92" t="s">
        <v>165</v>
      </c>
      <c r="C560" s="93" t="s">
        <v>79</v>
      </c>
      <c r="D560" s="94">
        <v>2729</v>
      </c>
    </row>
    <row r="561" spans="1:4" ht="15.75" customHeight="1" outlineLevel="2">
      <c r="B561" s="92" t="s">
        <v>165</v>
      </c>
      <c r="C561" s="93" t="s">
        <v>80</v>
      </c>
      <c r="D561" s="94"/>
    </row>
    <row r="562" spans="1:4" ht="15.75" customHeight="1" outlineLevel="2">
      <c r="B562" s="92" t="s">
        <v>165</v>
      </c>
      <c r="C562" s="93" t="s">
        <v>81</v>
      </c>
      <c r="D562" s="94"/>
    </row>
    <row r="563" spans="1:4" ht="15.75" customHeight="1" outlineLevel="2">
      <c r="B563" s="92" t="s">
        <v>165</v>
      </c>
      <c r="C563" s="93" t="s">
        <v>82</v>
      </c>
      <c r="D563" s="94"/>
    </row>
    <row r="564" spans="1:4" ht="15.75" customHeight="1" outlineLevel="2">
      <c r="B564" s="92" t="s">
        <v>165</v>
      </c>
      <c r="C564" s="93" t="s">
        <v>83</v>
      </c>
      <c r="D564" s="94"/>
    </row>
    <row r="565" spans="1:4" ht="15.75" customHeight="1" outlineLevel="2">
      <c r="B565" s="92" t="s">
        <v>165</v>
      </c>
      <c r="C565" s="93" t="s">
        <v>84</v>
      </c>
      <c r="D565" s="94"/>
    </row>
    <row r="566" spans="1:4" ht="15.75" customHeight="1" outlineLevel="2">
      <c r="B566" s="92" t="s">
        <v>165</v>
      </c>
      <c r="C566" s="93" t="s">
        <v>85</v>
      </c>
      <c r="D566" s="94"/>
    </row>
    <row r="567" spans="1:4" ht="15.75" customHeight="1" outlineLevel="2">
      <c r="B567" s="92" t="s">
        <v>165</v>
      </c>
      <c r="C567" s="93" t="s">
        <v>86</v>
      </c>
      <c r="D567" s="94"/>
    </row>
    <row r="568" spans="1:4" ht="15.75" customHeight="1" outlineLevel="2">
      <c r="B568" s="92" t="s">
        <v>165</v>
      </c>
      <c r="C568" s="93" t="s">
        <v>87</v>
      </c>
      <c r="D568" s="94"/>
    </row>
    <row r="569" spans="1:4" ht="15.75" customHeight="1" outlineLevel="2">
      <c r="B569" s="92" t="s">
        <v>165</v>
      </c>
      <c r="C569" s="93" t="s">
        <v>88</v>
      </c>
      <c r="D569" s="94"/>
    </row>
    <row r="570" spans="1:4" ht="15.75" customHeight="1" outlineLevel="2">
      <c r="B570" s="92" t="s">
        <v>165</v>
      </c>
      <c r="C570" s="93" t="s">
        <v>89</v>
      </c>
      <c r="D570" s="94"/>
    </row>
    <row r="571" spans="1:4" ht="15.75" customHeight="1" outlineLevel="2">
      <c r="B571" s="92" t="s">
        <v>165</v>
      </c>
      <c r="C571" s="93" t="s">
        <v>90</v>
      </c>
      <c r="D571" s="94"/>
    </row>
    <row r="572" spans="1:4" ht="15.75" customHeight="1" outlineLevel="2">
      <c r="B572" s="92" t="s">
        <v>165</v>
      </c>
      <c r="C572" s="93" t="s">
        <v>91</v>
      </c>
      <c r="D572" s="94"/>
    </row>
    <row r="573" spans="1:4" ht="15.75" customHeight="1" outlineLevel="2">
      <c r="B573" s="92" t="s">
        <v>165</v>
      </c>
      <c r="C573" s="93" t="s">
        <v>92</v>
      </c>
      <c r="D573" s="94"/>
    </row>
    <row r="574" spans="1:4" ht="15.75" customHeight="1" outlineLevel="1">
      <c r="A574" s="88">
        <v>1</v>
      </c>
      <c r="B574" s="97" t="s">
        <v>166</v>
      </c>
      <c r="C574" s="93">
        <f>SUBTOTAL(9,C560:C573)</f>
        <v>0</v>
      </c>
      <c r="D574" s="94">
        <f t="shared" ref="D574" si="52">SUBTOTAL(9,D560:D573)</f>
        <v>2729</v>
      </c>
    </row>
    <row r="575" spans="1:4" ht="15.75" customHeight="1" outlineLevel="2">
      <c r="B575" s="92" t="s">
        <v>167</v>
      </c>
      <c r="C575" s="93" t="s">
        <v>79</v>
      </c>
      <c r="D575" s="94">
        <v>3784</v>
      </c>
    </row>
    <row r="576" spans="1:4" ht="15.75" customHeight="1" outlineLevel="2">
      <c r="B576" s="92" t="s">
        <v>167</v>
      </c>
      <c r="C576" s="93" t="s">
        <v>80</v>
      </c>
      <c r="D576" s="94"/>
    </row>
    <row r="577" spans="1:4" ht="15.75" customHeight="1" outlineLevel="2">
      <c r="B577" s="92" t="s">
        <v>167</v>
      </c>
      <c r="C577" s="93" t="s">
        <v>81</v>
      </c>
      <c r="D577" s="94">
        <v>519</v>
      </c>
    </row>
    <row r="578" spans="1:4" ht="15.75" customHeight="1" outlineLevel="2">
      <c r="B578" s="92" t="s">
        <v>167</v>
      </c>
      <c r="C578" s="93" t="s">
        <v>82</v>
      </c>
      <c r="D578" s="94"/>
    </row>
    <row r="579" spans="1:4" ht="15.75" customHeight="1" outlineLevel="2">
      <c r="B579" s="92" t="s">
        <v>167</v>
      </c>
      <c r="C579" s="93" t="s">
        <v>83</v>
      </c>
      <c r="D579" s="94"/>
    </row>
    <row r="580" spans="1:4" ht="15.75" customHeight="1" outlineLevel="2">
      <c r="B580" s="92" t="s">
        <v>167</v>
      </c>
      <c r="C580" s="93" t="s">
        <v>84</v>
      </c>
      <c r="D580" s="94">
        <v>1044</v>
      </c>
    </row>
    <row r="581" spans="1:4" ht="15.75" customHeight="1" outlineLevel="2">
      <c r="B581" s="92" t="s">
        <v>167</v>
      </c>
      <c r="C581" s="93" t="s">
        <v>85</v>
      </c>
      <c r="D581" s="94"/>
    </row>
    <row r="582" spans="1:4" ht="15.75" customHeight="1" outlineLevel="2">
      <c r="B582" s="92" t="s">
        <v>167</v>
      </c>
      <c r="C582" s="93" t="s">
        <v>86</v>
      </c>
      <c r="D582" s="94"/>
    </row>
    <row r="583" spans="1:4" ht="15.75" customHeight="1" outlineLevel="2">
      <c r="B583" s="92" t="s">
        <v>167</v>
      </c>
      <c r="C583" s="93" t="s">
        <v>87</v>
      </c>
      <c r="D583" s="94">
        <v>1061</v>
      </c>
    </row>
    <row r="584" spans="1:4" ht="15.75" customHeight="1" outlineLevel="2">
      <c r="B584" s="92" t="s">
        <v>167</v>
      </c>
      <c r="C584" s="93" t="s">
        <v>88</v>
      </c>
      <c r="D584" s="94"/>
    </row>
    <row r="585" spans="1:4" ht="15.75" customHeight="1" outlineLevel="2">
      <c r="B585" s="92" t="s">
        <v>167</v>
      </c>
      <c r="C585" s="93" t="s">
        <v>89</v>
      </c>
      <c r="D585" s="94"/>
    </row>
    <row r="586" spans="1:4" ht="15.75" customHeight="1" outlineLevel="2">
      <c r="B586" s="92" t="s">
        <v>167</v>
      </c>
      <c r="C586" s="93" t="s">
        <v>90</v>
      </c>
      <c r="D586" s="94"/>
    </row>
    <row r="587" spans="1:4" ht="15.75" customHeight="1" outlineLevel="2">
      <c r="B587" s="92" t="s">
        <v>167</v>
      </c>
      <c r="C587" s="93" t="s">
        <v>91</v>
      </c>
      <c r="D587" s="94"/>
    </row>
    <row r="588" spans="1:4" ht="15.75" customHeight="1" outlineLevel="2">
      <c r="B588" s="92" t="s">
        <v>167</v>
      </c>
      <c r="C588" s="93" t="s">
        <v>92</v>
      </c>
      <c r="D588" s="94"/>
    </row>
    <row r="589" spans="1:4" ht="15.75" customHeight="1" outlineLevel="1">
      <c r="A589" s="88">
        <v>1</v>
      </c>
      <c r="B589" s="97" t="s">
        <v>168</v>
      </c>
      <c r="C589" s="93">
        <f>SUBTOTAL(9,C575:C588)</f>
        <v>0</v>
      </c>
      <c r="D589" s="94">
        <f t="shared" ref="D589" si="53">SUBTOTAL(9,D575:D588)</f>
        <v>6408</v>
      </c>
    </row>
    <row r="590" spans="1:4" ht="15.75" customHeight="1" outlineLevel="2">
      <c r="B590" s="92" t="s">
        <v>169</v>
      </c>
      <c r="C590" s="93" t="s">
        <v>79</v>
      </c>
      <c r="D590" s="94">
        <v>497</v>
      </c>
    </row>
    <row r="591" spans="1:4" ht="15.75" customHeight="1" outlineLevel="2">
      <c r="B591" s="92" t="s">
        <v>169</v>
      </c>
      <c r="C591" s="93" t="s">
        <v>80</v>
      </c>
      <c r="D591" s="94"/>
    </row>
    <row r="592" spans="1:4" ht="15.75" customHeight="1" outlineLevel="2">
      <c r="B592" s="92" t="s">
        <v>169</v>
      </c>
      <c r="C592" s="93" t="s">
        <v>81</v>
      </c>
      <c r="D592" s="94">
        <v>405</v>
      </c>
    </row>
    <row r="593" spans="1:4" ht="15.75" customHeight="1" outlineLevel="2">
      <c r="B593" s="92" t="s">
        <v>169</v>
      </c>
      <c r="C593" s="93" t="s">
        <v>82</v>
      </c>
      <c r="D593" s="94">
        <v>99</v>
      </c>
    </row>
    <row r="594" spans="1:4" ht="15.75" customHeight="1" outlineLevel="2">
      <c r="B594" s="92" t="s">
        <v>169</v>
      </c>
      <c r="C594" s="93" t="s">
        <v>83</v>
      </c>
      <c r="D594" s="94"/>
    </row>
    <row r="595" spans="1:4" ht="27" customHeight="1" outlineLevel="2">
      <c r="B595" s="92" t="s">
        <v>169</v>
      </c>
      <c r="C595" s="93" t="s">
        <v>84</v>
      </c>
      <c r="D595" s="94">
        <v>158</v>
      </c>
    </row>
    <row r="596" spans="1:4" ht="23.25" customHeight="1" outlineLevel="2">
      <c r="B596" s="92" t="s">
        <v>169</v>
      </c>
      <c r="C596" s="93" t="s">
        <v>85</v>
      </c>
      <c r="D596" s="94">
        <v>424</v>
      </c>
    </row>
    <row r="597" spans="1:4" ht="15.75" customHeight="1" outlineLevel="2">
      <c r="B597" s="92" t="s">
        <v>169</v>
      </c>
      <c r="C597" s="93" t="s">
        <v>86</v>
      </c>
      <c r="D597" s="94">
        <v>2</v>
      </c>
    </row>
    <row r="598" spans="1:4" ht="15.75" customHeight="1" outlineLevel="2">
      <c r="B598" s="92" t="s">
        <v>169</v>
      </c>
      <c r="C598" s="93" t="s">
        <v>87</v>
      </c>
      <c r="D598" s="94">
        <v>997</v>
      </c>
    </row>
    <row r="599" spans="1:4" ht="15.75" customHeight="1" outlineLevel="2">
      <c r="B599" s="92" t="s">
        <v>169</v>
      </c>
      <c r="C599" s="93" t="s">
        <v>88</v>
      </c>
      <c r="D599" s="94"/>
    </row>
    <row r="600" spans="1:4" ht="15.75" customHeight="1" outlineLevel="2">
      <c r="B600" s="92" t="s">
        <v>169</v>
      </c>
      <c r="C600" s="93" t="s">
        <v>89</v>
      </c>
      <c r="D600" s="94"/>
    </row>
    <row r="601" spans="1:4" ht="15.75" customHeight="1" outlineLevel="2">
      <c r="B601" s="92" t="s">
        <v>169</v>
      </c>
      <c r="C601" s="93" t="s">
        <v>90</v>
      </c>
      <c r="D601" s="94"/>
    </row>
    <row r="602" spans="1:4" ht="15.75" customHeight="1" outlineLevel="2">
      <c r="B602" s="92" t="s">
        <v>169</v>
      </c>
      <c r="C602" s="93" t="s">
        <v>91</v>
      </c>
      <c r="D602" s="94"/>
    </row>
    <row r="603" spans="1:4" ht="15.75" customHeight="1" outlineLevel="2">
      <c r="B603" s="92" t="s">
        <v>169</v>
      </c>
      <c r="C603" s="93" t="s">
        <v>92</v>
      </c>
      <c r="D603" s="94"/>
    </row>
    <row r="604" spans="1:4" ht="15.75" customHeight="1" outlineLevel="1">
      <c r="A604" s="88">
        <v>1</v>
      </c>
      <c r="B604" s="97" t="s">
        <v>170</v>
      </c>
      <c r="C604" s="93">
        <f>SUBTOTAL(9,C590:C603)</f>
        <v>0</v>
      </c>
      <c r="D604" s="94">
        <f t="shared" ref="D604" si="54">SUBTOTAL(9,D590:D603)</f>
        <v>2582</v>
      </c>
    </row>
    <row r="605" spans="1:4" ht="15.75" customHeight="1" outlineLevel="2">
      <c r="B605" s="92" t="s">
        <v>171</v>
      </c>
      <c r="C605" s="93" t="s">
        <v>79</v>
      </c>
      <c r="D605" s="94">
        <v>1400</v>
      </c>
    </row>
    <row r="606" spans="1:4" ht="15.75" customHeight="1" outlineLevel="2">
      <c r="B606" s="92" t="s">
        <v>171</v>
      </c>
      <c r="C606" s="93" t="s">
        <v>80</v>
      </c>
      <c r="D606" s="94"/>
    </row>
    <row r="607" spans="1:4" ht="15.75" customHeight="1" outlineLevel="2">
      <c r="B607" s="92" t="s">
        <v>171</v>
      </c>
      <c r="C607" s="93" t="s">
        <v>81</v>
      </c>
      <c r="D607" s="94"/>
    </row>
    <row r="608" spans="1:4" ht="15.75" customHeight="1" outlineLevel="2">
      <c r="B608" s="92" t="s">
        <v>171</v>
      </c>
      <c r="C608" s="93" t="s">
        <v>82</v>
      </c>
      <c r="D608" s="94"/>
    </row>
    <row r="609" spans="1:4" ht="15.75" customHeight="1" outlineLevel="2">
      <c r="B609" s="92" t="s">
        <v>171</v>
      </c>
      <c r="C609" s="93" t="s">
        <v>83</v>
      </c>
      <c r="D609" s="94">
        <v>38</v>
      </c>
    </row>
    <row r="610" spans="1:4" ht="15.75" customHeight="1" outlineLevel="2">
      <c r="B610" s="92" t="s">
        <v>171</v>
      </c>
      <c r="C610" s="93" t="s">
        <v>84</v>
      </c>
      <c r="D610" s="94">
        <v>12</v>
      </c>
    </row>
    <row r="611" spans="1:4" ht="15.75" customHeight="1" outlineLevel="2">
      <c r="B611" s="92" t="s">
        <v>171</v>
      </c>
      <c r="C611" s="93" t="s">
        <v>85</v>
      </c>
      <c r="D611" s="94"/>
    </row>
    <row r="612" spans="1:4" ht="15.75" customHeight="1" outlineLevel="2">
      <c r="B612" s="92" t="s">
        <v>171</v>
      </c>
      <c r="C612" s="93" t="s">
        <v>86</v>
      </c>
      <c r="D612" s="94"/>
    </row>
    <row r="613" spans="1:4" ht="15.75" customHeight="1" outlineLevel="2">
      <c r="B613" s="92" t="s">
        <v>171</v>
      </c>
      <c r="C613" s="93" t="s">
        <v>87</v>
      </c>
      <c r="D613" s="94">
        <v>1300</v>
      </c>
    </row>
    <row r="614" spans="1:4" ht="15.75" customHeight="1" outlineLevel="2">
      <c r="B614" s="92" t="s">
        <v>171</v>
      </c>
      <c r="C614" s="93" t="s">
        <v>88</v>
      </c>
      <c r="D614" s="94"/>
    </row>
    <row r="615" spans="1:4" ht="15.75" customHeight="1" outlineLevel="2">
      <c r="B615" s="92" t="s">
        <v>171</v>
      </c>
      <c r="C615" s="93" t="s">
        <v>89</v>
      </c>
      <c r="D615" s="94"/>
    </row>
    <row r="616" spans="1:4" ht="15.75" customHeight="1" outlineLevel="2">
      <c r="B616" s="92" t="s">
        <v>171</v>
      </c>
      <c r="C616" s="93" t="s">
        <v>90</v>
      </c>
      <c r="D616" s="94">
        <v>1615</v>
      </c>
    </row>
    <row r="617" spans="1:4" ht="15.75" customHeight="1" outlineLevel="2">
      <c r="B617" s="92" t="s">
        <v>171</v>
      </c>
      <c r="C617" s="93" t="s">
        <v>91</v>
      </c>
      <c r="D617" s="94"/>
    </row>
    <row r="618" spans="1:4" ht="15.75" customHeight="1" outlineLevel="2">
      <c r="B618" s="92" t="s">
        <v>171</v>
      </c>
      <c r="C618" s="93" t="s">
        <v>92</v>
      </c>
      <c r="D618" s="94"/>
    </row>
    <row r="619" spans="1:4" ht="15.75" customHeight="1" outlineLevel="1">
      <c r="A619" s="88">
        <v>1</v>
      </c>
      <c r="B619" s="97" t="s">
        <v>172</v>
      </c>
      <c r="C619" s="93">
        <f>SUBTOTAL(9,C605:C618)</f>
        <v>0</v>
      </c>
      <c r="D619" s="94">
        <f t="shared" ref="D619" si="55">SUBTOTAL(9,D605:D618)</f>
        <v>4365</v>
      </c>
    </row>
    <row r="620" spans="1:4" ht="15.75" customHeight="1" outlineLevel="2">
      <c r="B620" s="92" t="s">
        <v>34</v>
      </c>
      <c r="C620" s="93" t="s">
        <v>79</v>
      </c>
      <c r="D620" s="94">
        <v>1747</v>
      </c>
    </row>
    <row r="621" spans="1:4" ht="15.75" customHeight="1" outlineLevel="2">
      <c r="B621" s="92" t="s">
        <v>34</v>
      </c>
      <c r="C621" s="93" t="s">
        <v>80</v>
      </c>
      <c r="D621" s="94">
        <v>1</v>
      </c>
    </row>
    <row r="622" spans="1:4" ht="15.75" customHeight="1" outlineLevel="2">
      <c r="B622" s="92" t="s">
        <v>34</v>
      </c>
      <c r="C622" s="93" t="s">
        <v>81</v>
      </c>
      <c r="D622" s="94">
        <v>165</v>
      </c>
    </row>
    <row r="623" spans="1:4" ht="15.75" customHeight="1" outlineLevel="2">
      <c r="B623" s="92" t="s">
        <v>34</v>
      </c>
      <c r="C623" s="93" t="s">
        <v>82</v>
      </c>
      <c r="D623" s="94">
        <v>3</v>
      </c>
    </row>
    <row r="624" spans="1:4" ht="15.75" customHeight="1" outlineLevel="2">
      <c r="B624" s="92" t="s">
        <v>34</v>
      </c>
      <c r="C624" s="93" t="s">
        <v>83</v>
      </c>
      <c r="D624" s="94">
        <v>3</v>
      </c>
    </row>
    <row r="625" spans="1:4" ht="15.75" customHeight="1" outlineLevel="2">
      <c r="B625" s="92" t="s">
        <v>34</v>
      </c>
      <c r="C625" s="93" t="s">
        <v>84</v>
      </c>
      <c r="D625" s="94">
        <v>221</v>
      </c>
    </row>
    <row r="626" spans="1:4" ht="15.75" customHeight="1" outlineLevel="2">
      <c r="B626" s="99" t="s">
        <v>34</v>
      </c>
      <c r="C626" s="100" t="s">
        <v>85</v>
      </c>
      <c r="D626" s="94">
        <v>160</v>
      </c>
    </row>
    <row r="627" spans="1:4" ht="15.75" customHeight="1" outlineLevel="2">
      <c r="B627" s="92" t="s">
        <v>34</v>
      </c>
      <c r="C627" s="93" t="s">
        <v>86</v>
      </c>
      <c r="D627" s="94">
        <v>1</v>
      </c>
    </row>
    <row r="628" spans="1:4" ht="15.75" customHeight="1" outlineLevel="2">
      <c r="B628" s="92" t="s">
        <v>34</v>
      </c>
      <c r="C628" s="93" t="s">
        <v>87</v>
      </c>
      <c r="D628" s="94">
        <v>396</v>
      </c>
    </row>
    <row r="629" spans="1:4" ht="15.75" customHeight="1" outlineLevel="2">
      <c r="B629" s="92" t="s">
        <v>34</v>
      </c>
      <c r="C629" s="93" t="s">
        <v>88</v>
      </c>
      <c r="D629" s="94"/>
    </row>
    <row r="630" spans="1:4" ht="15.75" customHeight="1" outlineLevel="2">
      <c r="B630" s="92" t="s">
        <v>34</v>
      </c>
      <c r="C630" s="93" t="s">
        <v>89</v>
      </c>
      <c r="D630" s="94"/>
    </row>
    <row r="631" spans="1:4" ht="15.75" customHeight="1" outlineLevel="2">
      <c r="B631" s="92" t="s">
        <v>34</v>
      </c>
      <c r="C631" s="93" t="s">
        <v>90</v>
      </c>
      <c r="D631" s="94"/>
    </row>
    <row r="632" spans="1:4" ht="15.75" customHeight="1" outlineLevel="2">
      <c r="B632" s="92" t="s">
        <v>34</v>
      </c>
      <c r="C632" s="93" t="s">
        <v>91</v>
      </c>
      <c r="D632" s="94"/>
    </row>
    <row r="633" spans="1:4" ht="15.75" customHeight="1" outlineLevel="2">
      <c r="B633" s="92" t="s">
        <v>34</v>
      </c>
      <c r="C633" s="93" t="s">
        <v>92</v>
      </c>
      <c r="D633" s="94"/>
    </row>
    <row r="634" spans="1:4" ht="15.75" customHeight="1" outlineLevel="1">
      <c r="A634" s="88">
        <v>1</v>
      </c>
      <c r="B634" s="97" t="s">
        <v>173</v>
      </c>
      <c r="C634" s="93">
        <f>SUBTOTAL(9,C620:C633)</f>
        <v>0</v>
      </c>
      <c r="D634" s="94">
        <f t="shared" ref="D634" si="56">SUBTOTAL(9,D620:D633)</f>
        <v>2697</v>
      </c>
    </row>
    <row r="635" spans="1:4" ht="15.75" customHeight="1" outlineLevel="2">
      <c r="B635" s="92" t="s">
        <v>174</v>
      </c>
      <c r="C635" s="93" t="s">
        <v>79</v>
      </c>
      <c r="D635" s="94">
        <v>1080</v>
      </c>
    </row>
    <row r="636" spans="1:4" ht="15.75" customHeight="1" outlineLevel="2">
      <c r="B636" s="92" t="s">
        <v>174</v>
      </c>
      <c r="C636" s="93" t="s">
        <v>80</v>
      </c>
      <c r="D636" s="94"/>
    </row>
    <row r="637" spans="1:4" ht="15.75" customHeight="1" outlineLevel="2">
      <c r="B637" s="92" t="s">
        <v>174</v>
      </c>
      <c r="C637" s="93" t="s">
        <v>81</v>
      </c>
      <c r="D637" s="94">
        <v>1</v>
      </c>
    </row>
    <row r="638" spans="1:4" ht="15.75" customHeight="1" outlineLevel="2">
      <c r="B638" s="92" t="s">
        <v>174</v>
      </c>
      <c r="C638" s="93" t="s">
        <v>82</v>
      </c>
      <c r="D638" s="94">
        <v>11</v>
      </c>
    </row>
    <row r="639" spans="1:4" ht="15.75" customHeight="1" outlineLevel="2">
      <c r="B639" s="92" t="s">
        <v>174</v>
      </c>
      <c r="C639" s="93" t="s">
        <v>83</v>
      </c>
      <c r="D639" s="94"/>
    </row>
    <row r="640" spans="1:4" ht="15.75" customHeight="1" outlineLevel="2">
      <c r="B640" s="92" t="s">
        <v>174</v>
      </c>
      <c r="C640" s="93" t="s">
        <v>84</v>
      </c>
      <c r="D640" s="94">
        <v>1</v>
      </c>
    </row>
    <row r="641" spans="1:4" ht="15.75" customHeight="1" outlineLevel="2">
      <c r="B641" s="92" t="s">
        <v>174</v>
      </c>
      <c r="C641" s="93" t="s">
        <v>85</v>
      </c>
      <c r="D641" s="94">
        <v>8</v>
      </c>
    </row>
    <row r="642" spans="1:4" ht="15.75" customHeight="1" outlineLevel="2">
      <c r="B642" s="92" t="s">
        <v>174</v>
      </c>
      <c r="C642" s="93" t="s">
        <v>86</v>
      </c>
      <c r="D642" s="94">
        <v>2</v>
      </c>
    </row>
    <row r="643" spans="1:4" ht="15.75" customHeight="1" outlineLevel="2">
      <c r="B643" s="92" t="s">
        <v>174</v>
      </c>
      <c r="C643" s="93" t="s">
        <v>87</v>
      </c>
      <c r="D643" s="94">
        <v>470</v>
      </c>
    </row>
    <row r="644" spans="1:4" ht="15.75" customHeight="1" outlineLevel="2">
      <c r="B644" s="92" t="s">
        <v>174</v>
      </c>
      <c r="C644" s="93" t="s">
        <v>88</v>
      </c>
      <c r="D644" s="94">
        <v>6</v>
      </c>
    </row>
    <row r="645" spans="1:4" ht="15.75" customHeight="1" outlineLevel="2">
      <c r="B645" s="92" t="s">
        <v>174</v>
      </c>
      <c r="C645" s="93" t="s">
        <v>89</v>
      </c>
      <c r="D645" s="94">
        <v>4</v>
      </c>
    </row>
    <row r="646" spans="1:4" ht="15.75" customHeight="1" outlineLevel="2">
      <c r="B646" s="92" t="s">
        <v>174</v>
      </c>
      <c r="C646" s="93" t="s">
        <v>90</v>
      </c>
      <c r="D646" s="94">
        <v>931</v>
      </c>
    </row>
    <row r="647" spans="1:4" ht="15.75" customHeight="1" outlineLevel="2">
      <c r="B647" s="92" t="s">
        <v>174</v>
      </c>
      <c r="C647" s="93" t="s">
        <v>91</v>
      </c>
      <c r="D647" s="94"/>
    </row>
    <row r="648" spans="1:4" ht="15.75" customHeight="1" outlineLevel="2">
      <c r="B648" s="99" t="s">
        <v>174</v>
      </c>
      <c r="C648" s="100" t="s">
        <v>92</v>
      </c>
      <c r="D648" s="94">
        <v>1</v>
      </c>
    </row>
    <row r="649" spans="1:4" ht="15.75" customHeight="1" outlineLevel="1">
      <c r="A649" s="88">
        <v>1</v>
      </c>
      <c r="B649" s="97" t="s">
        <v>175</v>
      </c>
      <c r="C649" s="93">
        <f t="shared" ref="C649" si="57">SUBTOTAL(9,C635:C648)</f>
        <v>0</v>
      </c>
      <c r="D649" s="94">
        <f t="shared" ref="D649" si="58">SUBTOTAL(9,D635:D648)</f>
        <v>2515</v>
      </c>
    </row>
    <row r="650" spans="1:4" ht="15.75" customHeight="1" outlineLevel="2">
      <c r="B650" s="92" t="s">
        <v>38</v>
      </c>
      <c r="C650" s="93" t="s">
        <v>79</v>
      </c>
      <c r="D650" s="94">
        <v>2043</v>
      </c>
    </row>
    <row r="651" spans="1:4" ht="37.5" customHeight="1" outlineLevel="2">
      <c r="B651" s="92" t="s">
        <v>38</v>
      </c>
      <c r="C651" s="93" t="s">
        <v>80</v>
      </c>
      <c r="D651" s="94">
        <v>0</v>
      </c>
    </row>
    <row r="652" spans="1:4" ht="30.75" customHeight="1" outlineLevel="2">
      <c r="B652" s="92" t="s">
        <v>38</v>
      </c>
      <c r="C652" s="93" t="s">
        <v>81</v>
      </c>
      <c r="D652" s="94"/>
    </row>
    <row r="653" spans="1:4" ht="15.75" customHeight="1" outlineLevel="2">
      <c r="B653" s="92" t="s">
        <v>38</v>
      </c>
      <c r="C653" s="93" t="s">
        <v>82</v>
      </c>
      <c r="D653" s="94"/>
    </row>
    <row r="654" spans="1:4" ht="34.5" customHeight="1" outlineLevel="2">
      <c r="B654" s="92" t="s">
        <v>38</v>
      </c>
      <c r="C654" s="93" t="s">
        <v>83</v>
      </c>
      <c r="D654" s="94">
        <v>44</v>
      </c>
    </row>
    <row r="655" spans="1:4" ht="33.75" customHeight="1" outlineLevel="2">
      <c r="B655" s="92" t="s">
        <v>38</v>
      </c>
      <c r="C655" s="93" t="s">
        <v>84</v>
      </c>
      <c r="D655" s="94"/>
    </row>
    <row r="656" spans="1:4" ht="22.5" customHeight="1" outlineLevel="2">
      <c r="B656" s="92" t="s">
        <v>38</v>
      </c>
      <c r="C656" s="93" t="s">
        <v>85</v>
      </c>
      <c r="D656" s="94"/>
    </row>
    <row r="657" spans="1:4" ht="15.75" customHeight="1" outlineLevel="2">
      <c r="B657" s="92" t="s">
        <v>38</v>
      </c>
      <c r="C657" s="93" t="s">
        <v>86</v>
      </c>
      <c r="D657" s="94"/>
    </row>
    <row r="658" spans="1:4" ht="30.75" customHeight="1" outlineLevel="2">
      <c r="B658" s="92" t="s">
        <v>38</v>
      </c>
      <c r="C658" s="93" t="s">
        <v>87</v>
      </c>
      <c r="D658" s="94">
        <v>1619</v>
      </c>
    </row>
    <row r="659" spans="1:4" ht="33.75" customHeight="1" outlineLevel="2">
      <c r="B659" s="92" t="s">
        <v>38</v>
      </c>
      <c r="C659" s="93" t="s">
        <v>88</v>
      </c>
      <c r="D659" s="94"/>
    </row>
    <row r="660" spans="1:4" ht="37.5" customHeight="1" outlineLevel="2">
      <c r="B660" s="92" t="s">
        <v>38</v>
      </c>
      <c r="C660" s="93" t="s">
        <v>89</v>
      </c>
      <c r="D660" s="94"/>
    </row>
    <row r="661" spans="1:4" ht="42" customHeight="1" outlineLevel="2">
      <c r="B661" s="92" t="s">
        <v>38</v>
      </c>
      <c r="C661" s="93" t="s">
        <v>90</v>
      </c>
      <c r="D661" s="94">
        <v>1430</v>
      </c>
    </row>
    <row r="662" spans="1:4" ht="15.75" customHeight="1" outlineLevel="2">
      <c r="B662" s="92" t="s">
        <v>38</v>
      </c>
      <c r="C662" s="93" t="s">
        <v>91</v>
      </c>
      <c r="D662" s="94"/>
    </row>
    <row r="663" spans="1:4" ht="15.75" customHeight="1" outlineLevel="2">
      <c r="B663" s="92" t="s">
        <v>38</v>
      </c>
      <c r="C663" s="93" t="s">
        <v>92</v>
      </c>
      <c r="D663" s="94"/>
    </row>
    <row r="664" spans="1:4" ht="15.75" customHeight="1" outlineLevel="1">
      <c r="A664" s="88">
        <v>1</v>
      </c>
      <c r="B664" s="97" t="s">
        <v>71</v>
      </c>
      <c r="C664" s="93">
        <f t="shared" ref="C664" si="59">SUBTOTAL(9,C650:C663)</f>
        <v>0</v>
      </c>
      <c r="D664" s="145">
        <f t="shared" ref="D664" si="60">SUBTOTAL(9,D650:D663)</f>
        <v>5136</v>
      </c>
    </row>
    <row r="665" spans="1:4" ht="15.75" customHeight="1" outlineLevel="2">
      <c r="B665" s="92" t="s">
        <v>176</v>
      </c>
      <c r="C665" s="93" t="s">
        <v>79</v>
      </c>
      <c r="D665" s="94">
        <v>606</v>
      </c>
    </row>
    <row r="666" spans="1:4" ht="15.75" customHeight="1" outlineLevel="2">
      <c r="B666" s="92" t="s">
        <v>176</v>
      </c>
      <c r="C666" s="93" t="s">
        <v>80</v>
      </c>
      <c r="D666" s="94"/>
    </row>
    <row r="667" spans="1:4" ht="15.75" customHeight="1" outlineLevel="2">
      <c r="B667" s="92" t="s">
        <v>176</v>
      </c>
      <c r="C667" s="93" t="s">
        <v>81</v>
      </c>
      <c r="D667" s="94"/>
    </row>
    <row r="668" spans="1:4" ht="15.75" customHeight="1" outlineLevel="2">
      <c r="B668" s="92" t="s">
        <v>176</v>
      </c>
      <c r="C668" s="93" t="s">
        <v>82</v>
      </c>
      <c r="D668" s="94"/>
    </row>
    <row r="669" spans="1:4" ht="15.75" customHeight="1" outlineLevel="2">
      <c r="B669" s="92" t="s">
        <v>176</v>
      </c>
      <c r="C669" s="93" t="s">
        <v>83</v>
      </c>
      <c r="D669" s="94"/>
    </row>
    <row r="670" spans="1:4" ht="15.75" customHeight="1" outlineLevel="2">
      <c r="B670" s="92" t="s">
        <v>176</v>
      </c>
      <c r="C670" s="93" t="s">
        <v>84</v>
      </c>
      <c r="D670" s="94"/>
    </row>
    <row r="671" spans="1:4" ht="15.75" customHeight="1" outlineLevel="2">
      <c r="B671" s="92" t="s">
        <v>176</v>
      </c>
      <c r="C671" s="93" t="s">
        <v>85</v>
      </c>
      <c r="D671" s="94"/>
    </row>
    <row r="672" spans="1:4" ht="15.75" customHeight="1" outlineLevel="2">
      <c r="B672" s="92" t="s">
        <v>176</v>
      </c>
      <c r="C672" s="93" t="s">
        <v>86</v>
      </c>
      <c r="D672" s="94"/>
    </row>
    <row r="673" spans="1:4" ht="15.75" customHeight="1" outlineLevel="2">
      <c r="B673" s="92" t="s">
        <v>176</v>
      </c>
      <c r="C673" s="93" t="s">
        <v>87</v>
      </c>
      <c r="D673" s="94"/>
    </row>
    <row r="674" spans="1:4" ht="15.75" customHeight="1" outlineLevel="2">
      <c r="B674" s="92" t="s">
        <v>176</v>
      </c>
      <c r="C674" s="93" t="s">
        <v>88</v>
      </c>
      <c r="D674" s="94"/>
    </row>
    <row r="675" spans="1:4" ht="15.75" customHeight="1" outlineLevel="2">
      <c r="B675" s="92" t="s">
        <v>176</v>
      </c>
      <c r="C675" s="93" t="s">
        <v>89</v>
      </c>
      <c r="D675" s="94"/>
    </row>
    <row r="676" spans="1:4" ht="15.75" customHeight="1" outlineLevel="2">
      <c r="B676" s="92" t="s">
        <v>176</v>
      </c>
      <c r="C676" s="93" t="s">
        <v>90</v>
      </c>
      <c r="D676" s="94"/>
    </row>
    <row r="677" spans="1:4" ht="15.75" customHeight="1" outlineLevel="2">
      <c r="B677" s="92" t="s">
        <v>176</v>
      </c>
      <c r="C677" s="93" t="s">
        <v>91</v>
      </c>
      <c r="D677" s="94"/>
    </row>
    <row r="678" spans="1:4" ht="15.75" customHeight="1" outlineLevel="2">
      <c r="B678" s="92" t="s">
        <v>176</v>
      </c>
      <c r="C678" s="93" t="s">
        <v>92</v>
      </c>
      <c r="D678" s="94"/>
    </row>
    <row r="679" spans="1:4" ht="15.75" customHeight="1" outlineLevel="1">
      <c r="A679" s="88">
        <v>1</v>
      </c>
      <c r="B679" s="97" t="s">
        <v>177</v>
      </c>
      <c r="C679" s="93">
        <f t="shared" ref="C679" si="61">SUBTOTAL(9,C665:C678)</f>
        <v>0</v>
      </c>
      <c r="D679" s="94">
        <f t="shared" ref="D679" si="62">SUBTOTAL(9,D665:D678)</f>
        <v>606</v>
      </c>
    </row>
    <row r="680" spans="1:4" ht="15.75" customHeight="1" outlineLevel="2">
      <c r="B680" s="92" t="s">
        <v>178</v>
      </c>
      <c r="C680" s="93" t="s">
        <v>79</v>
      </c>
      <c r="D680" s="94">
        <v>337</v>
      </c>
    </row>
    <row r="681" spans="1:4" ht="15.75" customHeight="1" outlineLevel="2">
      <c r="B681" s="92" t="s">
        <v>178</v>
      </c>
      <c r="C681" s="93" t="s">
        <v>80</v>
      </c>
      <c r="D681" s="94"/>
    </row>
    <row r="682" spans="1:4" ht="15.75" customHeight="1" outlineLevel="2">
      <c r="B682" s="92" t="s">
        <v>178</v>
      </c>
      <c r="C682" s="93" t="s">
        <v>81</v>
      </c>
      <c r="D682" s="94"/>
    </row>
    <row r="683" spans="1:4" ht="15.75" customHeight="1" outlineLevel="2">
      <c r="B683" s="92" t="s">
        <v>178</v>
      </c>
      <c r="C683" s="93" t="s">
        <v>82</v>
      </c>
      <c r="D683" s="94"/>
    </row>
    <row r="684" spans="1:4" ht="15.75" customHeight="1" outlineLevel="2">
      <c r="B684" s="92" t="s">
        <v>178</v>
      </c>
      <c r="C684" s="93" t="s">
        <v>83</v>
      </c>
      <c r="D684" s="94">
        <v>2</v>
      </c>
    </row>
    <row r="685" spans="1:4" ht="15.75" customHeight="1" outlineLevel="2">
      <c r="B685" s="92" t="s">
        <v>178</v>
      </c>
      <c r="C685" s="93" t="s">
        <v>84</v>
      </c>
      <c r="D685" s="94"/>
    </row>
    <row r="686" spans="1:4" ht="15.75" customHeight="1" outlineLevel="2">
      <c r="B686" s="92" t="s">
        <v>178</v>
      </c>
      <c r="C686" s="93" t="s">
        <v>85</v>
      </c>
      <c r="D686" s="94"/>
    </row>
    <row r="687" spans="1:4" ht="15.75" customHeight="1" outlineLevel="2">
      <c r="B687" s="92" t="s">
        <v>178</v>
      </c>
      <c r="C687" s="93" t="s">
        <v>86</v>
      </c>
      <c r="D687" s="94"/>
    </row>
    <row r="688" spans="1:4" ht="15.75" customHeight="1" outlineLevel="2">
      <c r="B688" s="92" t="s">
        <v>178</v>
      </c>
      <c r="C688" s="93" t="s">
        <v>87</v>
      </c>
      <c r="D688" s="94">
        <v>65</v>
      </c>
    </row>
    <row r="689" spans="1:4" ht="15.75" customHeight="1" outlineLevel="2">
      <c r="B689" s="92" t="s">
        <v>178</v>
      </c>
      <c r="C689" s="93" t="s">
        <v>88</v>
      </c>
      <c r="D689" s="94"/>
    </row>
    <row r="690" spans="1:4" ht="31.5" customHeight="1" outlineLevel="2">
      <c r="B690" s="92" t="s">
        <v>178</v>
      </c>
      <c r="C690" s="93" t="s">
        <v>89</v>
      </c>
      <c r="D690" s="94">
        <v>263</v>
      </c>
    </row>
    <row r="691" spans="1:4" ht="23.25" customHeight="1" outlineLevel="2">
      <c r="B691" s="92" t="s">
        <v>178</v>
      </c>
      <c r="C691" s="93" t="s">
        <v>90</v>
      </c>
      <c r="D691" s="94">
        <v>503</v>
      </c>
    </row>
    <row r="692" spans="1:4" ht="15.75" customHeight="1" outlineLevel="2">
      <c r="B692" s="92" t="s">
        <v>178</v>
      </c>
      <c r="C692" s="93" t="s">
        <v>91</v>
      </c>
      <c r="D692" s="94"/>
    </row>
    <row r="693" spans="1:4" ht="15.75" customHeight="1" outlineLevel="2">
      <c r="B693" s="92" t="s">
        <v>178</v>
      </c>
      <c r="C693" s="93" t="s">
        <v>92</v>
      </c>
      <c r="D693" s="94"/>
    </row>
    <row r="694" spans="1:4" ht="15.75" customHeight="1" outlineLevel="1">
      <c r="A694" s="88">
        <v>1</v>
      </c>
      <c r="B694" s="97" t="s">
        <v>179</v>
      </c>
      <c r="C694" s="93">
        <f t="shared" ref="C694" si="63">SUBTOTAL(9,C680:C693)</f>
        <v>0</v>
      </c>
      <c r="D694" s="94">
        <f t="shared" ref="D694" si="64">SUBTOTAL(9,D680:D693)</f>
        <v>1170</v>
      </c>
    </row>
    <row r="695" spans="1:4" ht="15.75" customHeight="1" outlineLevel="2">
      <c r="B695" s="92" t="s">
        <v>180</v>
      </c>
      <c r="C695" s="93" t="s">
        <v>79</v>
      </c>
      <c r="D695" s="94">
        <v>2471</v>
      </c>
    </row>
    <row r="696" spans="1:4" ht="15.75" customHeight="1" outlineLevel="2">
      <c r="B696" s="92" t="s">
        <v>180</v>
      </c>
      <c r="C696" s="93" t="s">
        <v>80</v>
      </c>
      <c r="D696" s="94"/>
    </row>
    <row r="697" spans="1:4" ht="15.75" customHeight="1" outlineLevel="2">
      <c r="B697" s="92" t="s">
        <v>180</v>
      </c>
      <c r="C697" s="93" t="s">
        <v>81</v>
      </c>
      <c r="D697" s="94"/>
    </row>
    <row r="698" spans="1:4" ht="15.75" customHeight="1" outlineLevel="2">
      <c r="B698" s="92" t="s">
        <v>180</v>
      </c>
      <c r="C698" s="93" t="s">
        <v>82</v>
      </c>
      <c r="D698" s="94"/>
    </row>
    <row r="699" spans="1:4" ht="15.75" customHeight="1" outlineLevel="2">
      <c r="B699" s="92" t="s">
        <v>180</v>
      </c>
      <c r="C699" s="93" t="s">
        <v>83</v>
      </c>
      <c r="D699" s="94"/>
    </row>
    <row r="700" spans="1:4" ht="15.75" customHeight="1" outlineLevel="2">
      <c r="B700" s="92" t="s">
        <v>180</v>
      </c>
      <c r="C700" s="93" t="s">
        <v>84</v>
      </c>
      <c r="D700" s="94"/>
    </row>
    <row r="701" spans="1:4" ht="15.75" customHeight="1" outlineLevel="2">
      <c r="B701" s="92" t="s">
        <v>180</v>
      </c>
      <c r="C701" s="93" t="s">
        <v>85</v>
      </c>
      <c r="D701" s="94"/>
    </row>
    <row r="702" spans="1:4" ht="15.75" customHeight="1" outlineLevel="2">
      <c r="B702" s="92" t="s">
        <v>180</v>
      </c>
      <c r="C702" s="93" t="s">
        <v>86</v>
      </c>
      <c r="D702" s="94"/>
    </row>
    <row r="703" spans="1:4" ht="15.75" customHeight="1" outlineLevel="2">
      <c r="B703" s="92" t="s">
        <v>180</v>
      </c>
      <c r="C703" s="93" t="s">
        <v>87</v>
      </c>
      <c r="D703" s="94"/>
    </row>
    <row r="704" spans="1:4" ht="15.75" customHeight="1" outlineLevel="2">
      <c r="B704" s="92" t="s">
        <v>180</v>
      </c>
      <c r="C704" s="93" t="s">
        <v>88</v>
      </c>
      <c r="D704" s="94"/>
    </row>
    <row r="705" spans="1:4" ht="15.75" customHeight="1" outlineLevel="2">
      <c r="B705" s="92" t="s">
        <v>180</v>
      </c>
      <c r="C705" s="93" t="s">
        <v>89</v>
      </c>
      <c r="D705" s="94"/>
    </row>
    <row r="706" spans="1:4" ht="15.75" customHeight="1" outlineLevel="2">
      <c r="B706" s="92" t="s">
        <v>180</v>
      </c>
      <c r="C706" s="93" t="s">
        <v>90</v>
      </c>
      <c r="D706" s="94"/>
    </row>
    <row r="707" spans="1:4" ht="15.75" customHeight="1" outlineLevel="2">
      <c r="B707" s="92" t="s">
        <v>180</v>
      </c>
      <c r="C707" s="93" t="s">
        <v>91</v>
      </c>
      <c r="D707" s="94"/>
    </row>
    <row r="708" spans="1:4" ht="15.75" customHeight="1" outlineLevel="2">
      <c r="B708" s="92" t="s">
        <v>180</v>
      </c>
      <c r="C708" s="93" t="s">
        <v>92</v>
      </c>
      <c r="D708" s="94"/>
    </row>
    <row r="709" spans="1:4" ht="15.75" customHeight="1" outlineLevel="1">
      <c r="A709" s="88">
        <v>1</v>
      </c>
      <c r="B709" s="97" t="s">
        <v>181</v>
      </c>
      <c r="C709" s="101">
        <f t="shared" ref="C709" si="65">SUBTOTAL(9,C695:C708)</f>
        <v>0</v>
      </c>
      <c r="D709" s="94">
        <f t="shared" ref="D709" si="66">SUBTOTAL(9,D695:D708)</f>
        <v>2471</v>
      </c>
    </row>
    <row r="710" spans="1:4">
      <c r="A710" s="88">
        <v>1</v>
      </c>
      <c r="B710" s="97" t="s">
        <v>74</v>
      </c>
      <c r="C710" s="101">
        <f>SUBTOTAL(9,C5:C708)</f>
        <v>0</v>
      </c>
      <c r="D710" s="102">
        <f t="shared" ref="D710" si="67">SUBTOTAL(9,D5:D708)</f>
        <v>64156</v>
      </c>
    </row>
    <row r="712" spans="1:4">
      <c r="B712" s="88" t="s">
        <v>182</v>
      </c>
      <c r="C712" s="93" t="s">
        <v>79</v>
      </c>
      <c r="D712" s="96">
        <f t="shared" ref="D712:D726" si="68">D5+D20+D35+D50+D65+D80+D95+D110+D125+D140+D155+D170+D185+D200+D215+D230+D245+D260+D275+D290+D305+D320+D335+D350+D365+D380+D395+D410+D425+D440+D455+D470+D485+D500+D515+D545+D560+D575+D590+D605+D620+D635+D650+D665+D680+D695+D530</f>
        <v>33618</v>
      </c>
    </row>
    <row r="713" spans="1:4">
      <c r="B713" s="88" t="s">
        <v>182</v>
      </c>
      <c r="C713" s="93" t="s">
        <v>80</v>
      </c>
      <c r="D713" s="96">
        <f t="shared" si="68"/>
        <v>63</v>
      </c>
    </row>
    <row r="714" spans="1:4">
      <c r="B714" s="88" t="s">
        <v>182</v>
      </c>
      <c r="C714" s="93" t="s">
        <v>81</v>
      </c>
      <c r="D714" s="96">
        <f t="shared" si="68"/>
        <v>3719</v>
      </c>
    </row>
    <row r="715" spans="1:4">
      <c r="B715" s="88" t="s">
        <v>182</v>
      </c>
      <c r="C715" s="93" t="s">
        <v>82</v>
      </c>
      <c r="D715" s="96">
        <f t="shared" si="68"/>
        <v>241</v>
      </c>
    </row>
    <row r="716" spans="1:4">
      <c r="B716" s="88" t="s">
        <v>182</v>
      </c>
      <c r="C716" s="93" t="s">
        <v>83</v>
      </c>
      <c r="D716" s="96">
        <f t="shared" si="68"/>
        <v>133</v>
      </c>
    </row>
    <row r="717" spans="1:4">
      <c r="B717" s="88" t="s">
        <v>182</v>
      </c>
      <c r="C717" s="93" t="s">
        <v>84</v>
      </c>
      <c r="D717" s="96">
        <f t="shared" si="68"/>
        <v>1500</v>
      </c>
    </row>
    <row r="718" spans="1:4">
      <c r="B718" s="88" t="s">
        <v>182</v>
      </c>
      <c r="C718" s="93" t="s">
        <v>85</v>
      </c>
      <c r="D718" s="96">
        <f t="shared" si="68"/>
        <v>4204</v>
      </c>
    </row>
    <row r="719" spans="1:4">
      <c r="B719" s="88" t="s">
        <v>182</v>
      </c>
      <c r="C719" s="93" t="s">
        <v>86</v>
      </c>
      <c r="D719" s="96">
        <f t="shared" si="68"/>
        <v>90</v>
      </c>
    </row>
    <row r="720" spans="1:4">
      <c r="B720" s="88" t="s">
        <v>182</v>
      </c>
      <c r="C720" s="93" t="s">
        <v>87</v>
      </c>
      <c r="D720" s="96">
        <f t="shared" si="68"/>
        <v>11997</v>
      </c>
    </row>
    <row r="721" spans="2:4">
      <c r="B721" s="88" t="s">
        <v>182</v>
      </c>
      <c r="C721" s="93" t="s">
        <v>88</v>
      </c>
      <c r="D721" s="96">
        <f t="shared" si="68"/>
        <v>1481</v>
      </c>
    </row>
    <row r="722" spans="2:4" ht="31.5">
      <c r="B722" s="88" t="s">
        <v>182</v>
      </c>
      <c r="C722" s="93" t="s">
        <v>89</v>
      </c>
      <c r="D722" s="96">
        <f t="shared" si="68"/>
        <v>267</v>
      </c>
    </row>
    <row r="723" spans="2:4">
      <c r="B723" s="88" t="s">
        <v>182</v>
      </c>
      <c r="C723" s="93" t="s">
        <v>90</v>
      </c>
      <c r="D723" s="96">
        <f t="shared" si="68"/>
        <v>6552</v>
      </c>
    </row>
    <row r="724" spans="2:4">
      <c r="B724" s="88" t="s">
        <v>182</v>
      </c>
      <c r="C724" s="93" t="s">
        <v>91</v>
      </c>
      <c r="D724" s="96">
        <f t="shared" si="68"/>
        <v>0</v>
      </c>
    </row>
    <row r="725" spans="2:4">
      <c r="B725" s="88" t="s">
        <v>182</v>
      </c>
      <c r="C725" s="93" t="s">
        <v>92</v>
      </c>
      <c r="D725" s="96">
        <f t="shared" si="68"/>
        <v>291</v>
      </c>
    </row>
    <row r="726" spans="2:4">
      <c r="B726" s="88" t="s">
        <v>182</v>
      </c>
      <c r="C726" s="93">
        <f>SUBTOTAL(9,C712:C725)</f>
        <v>0</v>
      </c>
      <c r="D726" s="96">
        <f t="shared" si="68"/>
        <v>64156</v>
      </c>
    </row>
    <row r="727" spans="2:4">
      <c r="B727" s="88"/>
      <c r="C727" s="88"/>
      <c r="D727" s="96">
        <f t="shared" ref="D727" si="69">D726-D710</f>
        <v>0</v>
      </c>
    </row>
    <row r="731" spans="2:4">
      <c r="B731" s="16" t="s">
        <v>183</v>
      </c>
      <c r="C731" s="104"/>
      <c r="D731" s="87">
        <v>114</v>
      </c>
    </row>
    <row r="732" spans="2:4">
      <c r="B732" s="103" t="s">
        <v>184</v>
      </c>
      <c r="D732" s="105">
        <f>D710+D731</f>
        <v>64270</v>
      </c>
    </row>
    <row r="734" spans="2:4" ht="16.5" thickBot="1"/>
    <row r="735" spans="2:4" ht="16.5" thickBot="1">
      <c r="B735" s="19" t="s">
        <v>8</v>
      </c>
      <c r="C735" s="106"/>
      <c r="D735" s="107">
        <v>98597</v>
      </c>
    </row>
    <row r="736" spans="2:4">
      <c r="B736" s="103" t="s">
        <v>185</v>
      </c>
      <c r="D736" s="105">
        <f>D732-D735</f>
        <v>-34327</v>
      </c>
    </row>
  </sheetData>
  <autoFilter ref="A4:C709"/>
  <mergeCells count="2">
    <mergeCell ref="B2:C2"/>
    <mergeCell ref="B3:C3"/>
  </mergeCells>
  <conditionalFormatting sqref="A597 A598:C1048576 E598:XFD1048576 A1:C595 E1:XFD595 D736">
    <cfRule type="expression" dxfId="192" priority="77">
      <formula>$A1=1</formula>
    </cfRule>
  </conditionalFormatting>
  <conditionalFormatting sqref="B596:C596 E596:XFD596">
    <cfRule type="expression" dxfId="191" priority="74">
      <formula>$A597=1</formula>
    </cfRule>
  </conditionalFormatting>
  <conditionalFormatting sqref="B597:XFD597">
    <cfRule type="expression" dxfId="190" priority="73">
      <formula>#REF!=1</formula>
    </cfRule>
  </conditionalFormatting>
  <conditionalFormatting sqref="B731:C731">
    <cfRule type="expression" dxfId="189" priority="53">
      <formula>$A731=1</formula>
    </cfRule>
  </conditionalFormatting>
  <conditionalFormatting sqref="B731:C731">
    <cfRule type="expression" dxfId="188" priority="51">
      <formula>$A731=2</formula>
    </cfRule>
    <cfRule type="expression" dxfId="187" priority="52">
      <formula>$A731=1</formula>
    </cfRule>
  </conditionalFormatting>
  <conditionalFormatting sqref="B731:C731">
    <cfRule type="expression" dxfId="186" priority="49">
      <formula>$A731=2</formula>
    </cfRule>
    <cfRule type="expression" dxfId="185" priority="50">
      <formula>$A731=1</formula>
    </cfRule>
  </conditionalFormatting>
  <conditionalFormatting sqref="C731">
    <cfRule type="expression" dxfId="184" priority="47">
      <formula>$A731=2</formula>
    </cfRule>
    <cfRule type="expression" dxfId="183" priority="48">
      <formula>$A731=1</formula>
    </cfRule>
  </conditionalFormatting>
  <conditionalFormatting sqref="B731">
    <cfRule type="expression" dxfId="182" priority="44">
      <formula>$B731=3</formula>
    </cfRule>
    <cfRule type="expression" dxfId="181" priority="45">
      <formula>$B731=2</formula>
    </cfRule>
    <cfRule type="expression" dxfId="180" priority="46">
      <formula>$B731=1</formula>
    </cfRule>
  </conditionalFormatting>
  <conditionalFormatting sqref="B731">
    <cfRule type="expression" dxfId="179" priority="40">
      <formula>$A731=4</formula>
    </cfRule>
    <cfRule type="expression" dxfId="178" priority="41">
      <formula>$A731=3</formula>
    </cfRule>
    <cfRule type="expression" dxfId="177" priority="42">
      <formula>$A731=2</formula>
    </cfRule>
    <cfRule type="expression" dxfId="176" priority="43">
      <formula>$A731=1</formula>
    </cfRule>
  </conditionalFormatting>
  <conditionalFormatting sqref="B735:C735">
    <cfRule type="expression" dxfId="175" priority="38">
      <formula>$A735=2</formula>
    </cfRule>
    <cfRule type="expression" dxfId="174" priority="39">
      <formula>$A735=1</formula>
    </cfRule>
  </conditionalFormatting>
  <conditionalFormatting sqref="B735:C735">
    <cfRule type="expression" dxfId="173" priority="36">
      <formula>$A735=2</formula>
    </cfRule>
    <cfRule type="expression" dxfId="172" priority="37">
      <formula>$A735=1</formula>
    </cfRule>
  </conditionalFormatting>
  <conditionalFormatting sqref="C735">
    <cfRule type="expression" dxfId="171" priority="34">
      <formula>$A735=2</formula>
    </cfRule>
    <cfRule type="expression" dxfId="170" priority="35">
      <formula>$A735=1</formula>
    </cfRule>
  </conditionalFormatting>
  <conditionalFormatting sqref="B735">
    <cfRule type="expression" dxfId="169" priority="31">
      <formula>$B735=3</formula>
    </cfRule>
    <cfRule type="expression" dxfId="168" priority="32">
      <formula>$B735=2</formula>
    </cfRule>
    <cfRule type="expression" dxfId="167" priority="33">
      <formula>$B735=1</formula>
    </cfRule>
  </conditionalFormatting>
  <conditionalFormatting sqref="B735">
    <cfRule type="expression" dxfId="166" priority="27">
      <formula>$A735=4</formula>
    </cfRule>
    <cfRule type="expression" dxfId="165" priority="28">
      <formula>$A735=3</formula>
    </cfRule>
    <cfRule type="expression" dxfId="164" priority="29">
      <formula>$A735=2</formula>
    </cfRule>
    <cfRule type="expression" dxfId="163" priority="30">
      <formula>$A735=1</formula>
    </cfRule>
  </conditionalFormatting>
  <conditionalFormatting sqref="D598:D1048576 D1:D595">
    <cfRule type="expression" dxfId="162" priority="20">
      <formula>$A1=1</formula>
    </cfRule>
  </conditionalFormatting>
  <conditionalFormatting sqref="D596">
    <cfRule type="expression" dxfId="161" priority="19">
      <formula>$A597=1</formula>
    </cfRule>
  </conditionalFormatting>
  <conditionalFormatting sqref="D735">
    <cfRule type="expression" dxfId="160" priority="16">
      <formula>$A735=2</formula>
    </cfRule>
    <cfRule type="expression" dxfId="159" priority="17">
      <formula>$A735=1</formula>
    </cfRule>
  </conditionalFormatting>
  <conditionalFormatting sqref="D735">
    <cfRule type="expression" dxfId="158" priority="14">
      <formula>$A735=2</formula>
    </cfRule>
    <cfRule type="expression" dxfId="157" priority="15">
      <formula>$A735=1</formula>
    </cfRule>
  </conditionalFormatting>
  <conditionalFormatting sqref="D735">
    <cfRule type="expression" dxfId="156" priority="12">
      <formula>$A735=2</formula>
    </cfRule>
    <cfRule type="expression" dxfId="155" priority="13">
      <formula>$A735=1</formula>
    </cfRule>
  </conditionalFormatting>
  <pageMargins left="0.11811023622047245" right="0.11811023622047245" top="0.74803149606299213" bottom="0.74803149606299213" header="0.31496062992125984" footer="0.31496062992125984"/>
  <pageSetup paperSize="9" scale="51" fitToHeight="2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157"/>
  <sheetViews>
    <sheetView view="pageBreakPreview" topLeftCell="A2" zoomScale="85" zoomScaleNormal="90" zoomScaleSheetLayoutView="85" workbookViewId="0">
      <pane xSplit="1" ySplit="3" topLeftCell="B5" activePane="bottomRight" state="frozen"/>
      <selection activeCell="G21" sqref="G21"/>
      <selection pane="topRight" activeCell="G21" sqref="G21"/>
      <selection pane="bottomLeft" activeCell="G21" sqref="G21"/>
      <selection pane="bottomRight" activeCell="A28" sqref="A28"/>
    </sheetView>
  </sheetViews>
  <sheetFormatPr defaultColWidth="0" defaultRowHeight="14.25"/>
  <cols>
    <col min="1" max="1" width="86.7109375" style="1" customWidth="1"/>
    <col min="2" max="2" width="31" style="2" customWidth="1"/>
    <col min="3" max="134" width="9.140625" style="3" customWidth="1"/>
    <col min="135" max="135" width="68.28515625" style="3" customWidth="1"/>
    <col min="136" max="144" width="0" style="3" hidden="1" customWidth="1"/>
    <col min="145" max="147" width="14.85546875" style="3" customWidth="1"/>
    <col min="148" max="150" width="0" style="3" hidden="1" customWidth="1"/>
    <col min="151" max="151" width="12.7109375" style="3" customWidth="1"/>
    <col min="152" max="152" width="14.85546875" style="3" customWidth="1"/>
    <col min="153" max="153" width="12.7109375" style="3" customWidth="1"/>
    <col min="154" max="154" width="12.42578125" style="3" customWidth="1"/>
    <col min="155" max="155" width="13.140625" style="3" customWidth="1"/>
    <col min="156" max="157" width="12.42578125" style="3" customWidth="1"/>
    <col min="158" max="161" width="12.7109375" style="3" customWidth="1"/>
    <col min="162" max="162" width="14.85546875" style="3" customWidth="1"/>
    <col min="163" max="163" width="12.7109375" style="3" customWidth="1"/>
    <col min="164" max="164" width="14.85546875" style="3" customWidth="1"/>
    <col min="165" max="168" width="12.7109375" style="3" customWidth="1"/>
    <col min="169" max="169" width="14.85546875" style="3" customWidth="1"/>
    <col min="170" max="171" width="12.7109375" style="3" customWidth="1"/>
    <col min="172" max="172" width="14.85546875" style="3" customWidth="1"/>
    <col min="173" max="173" width="12.7109375" style="3" customWidth="1"/>
    <col min="174" max="186" width="0" style="3" hidden="1"/>
    <col min="187" max="187" width="9.140625" style="3" customWidth="1"/>
    <col min="188" max="188" width="12" style="3" customWidth="1"/>
    <col min="189" max="189" width="63.42578125" style="3" customWidth="1"/>
    <col min="190" max="202" width="0" style="3" hidden="1" customWidth="1"/>
    <col min="203" max="203" width="19.5703125" style="3" bestFit="1" customWidth="1"/>
    <col min="204" max="204" width="14.28515625" style="3" bestFit="1" customWidth="1"/>
    <col min="205" max="205" width="21.85546875" style="3" bestFit="1" customWidth="1"/>
    <col min="206" max="390" width="9.140625" style="3" customWidth="1"/>
    <col min="391" max="391" width="68.28515625" style="3" customWidth="1"/>
    <col min="392" max="400" width="0" style="3" hidden="1" customWidth="1"/>
    <col min="401" max="403" width="14.85546875" style="3" customWidth="1"/>
    <col min="404" max="406" width="0" style="3" hidden="1" customWidth="1"/>
    <col min="407" max="407" width="12.7109375" style="3" customWidth="1"/>
    <col min="408" max="408" width="14.85546875" style="3" customWidth="1"/>
    <col min="409" max="409" width="12.7109375" style="3" customWidth="1"/>
    <col min="410" max="410" width="12.42578125" style="3" customWidth="1"/>
    <col min="411" max="411" width="13.140625" style="3" customWidth="1"/>
    <col min="412" max="413" width="12.42578125" style="3" customWidth="1"/>
    <col min="414" max="417" width="12.7109375" style="3" customWidth="1"/>
    <col min="418" max="418" width="14.85546875" style="3" customWidth="1"/>
    <col min="419" max="419" width="12.7109375" style="3" customWidth="1"/>
    <col min="420" max="420" width="14.85546875" style="3" customWidth="1"/>
    <col min="421" max="424" width="12.7109375" style="3" customWidth="1"/>
    <col min="425" max="425" width="14.85546875" style="3" customWidth="1"/>
    <col min="426" max="427" width="12.7109375" style="3" customWidth="1"/>
    <col min="428" max="428" width="14.85546875" style="3" customWidth="1"/>
    <col min="429" max="429" width="12.7109375" style="3" customWidth="1"/>
    <col min="430" max="442" width="0" style="3" hidden="1"/>
    <col min="443" max="443" width="9.140625" style="3" customWidth="1"/>
    <col min="444" max="444" width="12" style="3" customWidth="1"/>
    <col min="445" max="445" width="63.42578125" style="3" customWidth="1"/>
    <col min="446" max="458" width="0" style="3" hidden="1" customWidth="1"/>
    <col min="459" max="459" width="19.5703125" style="3" bestFit="1" customWidth="1"/>
    <col min="460" max="460" width="14.28515625" style="3" bestFit="1" customWidth="1"/>
    <col min="461" max="461" width="21.85546875" style="3" bestFit="1" customWidth="1"/>
    <col min="462" max="646" width="9.140625" style="3" customWidth="1"/>
    <col min="647" max="647" width="68.28515625" style="3" customWidth="1"/>
    <col min="648" max="656" width="0" style="3" hidden="1" customWidth="1"/>
    <col min="657" max="659" width="14.85546875" style="3" customWidth="1"/>
    <col min="660" max="662" width="0" style="3" hidden="1" customWidth="1"/>
    <col min="663" max="663" width="12.7109375" style="3" customWidth="1"/>
    <col min="664" max="664" width="14.85546875" style="3" customWidth="1"/>
    <col min="665" max="665" width="12.7109375" style="3" customWidth="1"/>
    <col min="666" max="666" width="12.42578125" style="3" customWidth="1"/>
    <col min="667" max="667" width="13.140625" style="3" customWidth="1"/>
    <col min="668" max="669" width="12.42578125" style="3" customWidth="1"/>
    <col min="670" max="673" width="12.7109375" style="3" customWidth="1"/>
    <col min="674" max="674" width="14.85546875" style="3" customWidth="1"/>
    <col min="675" max="675" width="12.7109375" style="3" customWidth="1"/>
    <col min="676" max="676" width="14.85546875" style="3" customWidth="1"/>
    <col min="677" max="680" width="12.7109375" style="3" customWidth="1"/>
    <col min="681" max="681" width="14.85546875" style="3" customWidth="1"/>
    <col min="682" max="683" width="12.7109375" style="3" customWidth="1"/>
    <col min="684" max="684" width="14.85546875" style="3" customWidth="1"/>
    <col min="685" max="685" width="12.7109375" style="3" customWidth="1"/>
    <col min="686" max="698" width="0" style="3" hidden="1"/>
    <col min="699" max="699" width="9.140625" style="3" customWidth="1"/>
    <col min="700" max="700" width="12" style="3" customWidth="1"/>
    <col min="701" max="701" width="63.42578125" style="3" customWidth="1"/>
    <col min="702" max="714" width="0" style="3" hidden="1" customWidth="1"/>
    <col min="715" max="715" width="19.5703125" style="3" bestFit="1" customWidth="1"/>
    <col min="716" max="716" width="14.28515625" style="3" bestFit="1" customWidth="1"/>
    <col min="717" max="717" width="21.85546875" style="3" bestFit="1" customWidth="1"/>
    <col min="718" max="902" width="9.140625" style="3" customWidth="1"/>
    <col min="903" max="903" width="68.28515625" style="3" customWidth="1"/>
    <col min="904" max="912" width="0" style="3" hidden="1" customWidth="1"/>
    <col min="913" max="915" width="14.85546875" style="3" customWidth="1"/>
    <col min="916" max="918" width="0" style="3" hidden="1" customWidth="1"/>
    <col min="919" max="919" width="12.7109375" style="3" customWidth="1"/>
    <col min="920" max="920" width="14.85546875" style="3" customWidth="1"/>
    <col min="921" max="921" width="12.7109375" style="3" customWidth="1"/>
    <col min="922" max="922" width="12.42578125" style="3" customWidth="1"/>
    <col min="923" max="923" width="13.140625" style="3" customWidth="1"/>
    <col min="924" max="925" width="12.42578125" style="3" customWidth="1"/>
    <col min="926" max="929" width="12.7109375" style="3" customWidth="1"/>
    <col min="930" max="930" width="14.85546875" style="3" customWidth="1"/>
    <col min="931" max="931" width="12.7109375" style="3" customWidth="1"/>
    <col min="932" max="932" width="14.85546875" style="3" customWidth="1"/>
    <col min="933" max="936" width="12.7109375" style="3" customWidth="1"/>
    <col min="937" max="937" width="14.85546875" style="3" customWidth="1"/>
    <col min="938" max="939" width="12.7109375" style="3" customWidth="1"/>
    <col min="940" max="940" width="14.85546875" style="3" customWidth="1"/>
    <col min="941" max="941" width="12.7109375" style="3" customWidth="1"/>
    <col min="942" max="954" width="0" style="3" hidden="1"/>
    <col min="955" max="955" width="9.140625" style="3" customWidth="1"/>
    <col min="956" max="956" width="12" style="3" customWidth="1"/>
    <col min="957" max="957" width="63.42578125" style="3" customWidth="1"/>
    <col min="958" max="970" width="0" style="3" hidden="1" customWidth="1"/>
    <col min="971" max="971" width="19.5703125" style="3" bestFit="1" customWidth="1"/>
    <col min="972" max="972" width="14.28515625" style="3" bestFit="1" customWidth="1"/>
    <col min="973" max="973" width="21.85546875" style="3" bestFit="1" customWidth="1"/>
    <col min="974" max="1158" width="9.140625" style="3" customWidth="1"/>
    <col min="1159" max="1159" width="68.28515625" style="3" customWidth="1"/>
    <col min="1160" max="1168" width="0" style="3" hidden="1" customWidth="1"/>
    <col min="1169" max="1171" width="14.85546875" style="3" customWidth="1"/>
    <col min="1172" max="1174" width="0" style="3" hidden="1" customWidth="1"/>
    <col min="1175" max="1175" width="12.7109375" style="3" customWidth="1"/>
    <col min="1176" max="1176" width="14.85546875" style="3" customWidth="1"/>
    <col min="1177" max="1177" width="12.7109375" style="3" customWidth="1"/>
    <col min="1178" max="1178" width="12.42578125" style="3" customWidth="1"/>
    <col min="1179" max="1179" width="13.140625" style="3" customWidth="1"/>
    <col min="1180" max="1181" width="12.42578125" style="3" customWidth="1"/>
    <col min="1182" max="1185" width="12.7109375" style="3" customWidth="1"/>
    <col min="1186" max="1186" width="14.85546875" style="3" customWidth="1"/>
    <col min="1187" max="1187" width="12.7109375" style="3" customWidth="1"/>
    <col min="1188" max="1188" width="14.85546875" style="3" customWidth="1"/>
    <col min="1189" max="1192" width="12.7109375" style="3" customWidth="1"/>
    <col min="1193" max="1193" width="14.85546875" style="3" customWidth="1"/>
    <col min="1194" max="1195" width="12.7109375" style="3" customWidth="1"/>
    <col min="1196" max="1196" width="14.85546875" style="3" customWidth="1"/>
    <col min="1197" max="1197" width="12.7109375" style="3" customWidth="1"/>
    <col min="1198" max="1210" width="0" style="3" hidden="1"/>
    <col min="1211" max="1211" width="9.140625" style="3" customWidth="1"/>
    <col min="1212" max="1212" width="12" style="3" customWidth="1"/>
    <col min="1213" max="1213" width="63.42578125" style="3" customWidth="1"/>
    <col min="1214" max="1226" width="0" style="3" hidden="1" customWidth="1"/>
    <col min="1227" max="1227" width="19.5703125" style="3" bestFit="1" customWidth="1"/>
    <col min="1228" max="1228" width="14.28515625" style="3" bestFit="1" customWidth="1"/>
    <col min="1229" max="1229" width="21.85546875" style="3" bestFit="1" customWidth="1"/>
    <col min="1230" max="1414" width="9.140625" style="3" customWidth="1"/>
    <col min="1415" max="1415" width="68.28515625" style="3" customWidth="1"/>
    <col min="1416" max="1424" width="0" style="3" hidden="1" customWidth="1"/>
    <col min="1425" max="1427" width="14.85546875" style="3" customWidth="1"/>
    <col min="1428" max="1430" width="0" style="3" hidden="1" customWidth="1"/>
    <col min="1431" max="1431" width="12.7109375" style="3" customWidth="1"/>
    <col min="1432" max="1432" width="14.85546875" style="3" customWidth="1"/>
    <col min="1433" max="1433" width="12.7109375" style="3" customWidth="1"/>
    <col min="1434" max="1434" width="12.42578125" style="3" customWidth="1"/>
    <col min="1435" max="1435" width="13.140625" style="3" customWidth="1"/>
    <col min="1436" max="1437" width="12.42578125" style="3" customWidth="1"/>
    <col min="1438" max="1441" width="12.7109375" style="3" customWidth="1"/>
    <col min="1442" max="1442" width="14.85546875" style="3" customWidth="1"/>
    <col min="1443" max="1443" width="12.7109375" style="3" customWidth="1"/>
    <col min="1444" max="1444" width="14.85546875" style="3" customWidth="1"/>
    <col min="1445" max="1448" width="12.7109375" style="3" customWidth="1"/>
    <col min="1449" max="1449" width="14.85546875" style="3" customWidth="1"/>
    <col min="1450" max="1451" width="12.7109375" style="3" customWidth="1"/>
    <col min="1452" max="1452" width="14.85546875" style="3" customWidth="1"/>
    <col min="1453" max="1453" width="12.7109375" style="3" customWidth="1"/>
    <col min="1454" max="1466" width="0" style="3" hidden="1"/>
    <col min="1467" max="1467" width="9.140625" style="3" customWidth="1"/>
    <col min="1468" max="1468" width="12" style="3" customWidth="1"/>
    <col min="1469" max="1469" width="63.42578125" style="3" customWidth="1"/>
    <col min="1470" max="1482" width="0" style="3" hidden="1" customWidth="1"/>
    <col min="1483" max="1483" width="19.5703125" style="3" bestFit="1" customWidth="1"/>
    <col min="1484" max="1484" width="14.28515625" style="3" bestFit="1" customWidth="1"/>
    <col min="1485" max="1485" width="21.85546875" style="3" bestFit="1" customWidth="1"/>
    <col min="1486" max="1670" width="9.140625" style="3" customWidth="1"/>
    <col min="1671" max="1671" width="68.28515625" style="3" customWidth="1"/>
    <col min="1672" max="1680" width="0" style="3" hidden="1" customWidth="1"/>
    <col min="1681" max="1683" width="14.85546875" style="3" customWidth="1"/>
    <col min="1684" max="1686" width="0" style="3" hidden="1" customWidth="1"/>
    <col min="1687" max="1687" width="12.7109375" style="3" customWidth="1"/>
    <col min="1688" max="1688" width="14.85546875" style="3" customWidth="1"/>
    <col min="1689" max="1689" width="12.7109375" style="3" customWidth="1"/>
    <col min="1690" max="1690" width="12.42578125" style="3" customWidth="1"/>
    <col min="1691" max="1691" width="13.140625" style="3" customWidth="1"/>
    <col min="1692" max="1693" width="12.42578125" style="3" customWidth="1"/>
    <col min="1694" max="1697" width="12.7109375" style="3" customWidth="1"/>
    <col min="1698" max="1698" width="14.85546875" style="3" customWidth="1"/>
    <col min="1699" max="1699" width="12.7109375" style="3" customWidth="1"/>
    <col min="1700" max="1700" width="14.85546875" style="3" customWidth="1"/>
    <col min="1701" max="1704" width="12.7109375" style="3" customWidth="1"/>
    <col min="1705" max="1705" width="14.85546875" style="3" customWidth="1"/>
    <col min="1706" max="1707" width="12.7109375" style="3" customWidth="1"/>
    <col min="1708" max="1708" width="14.85546875" style="3" customWidth="1"/>
    <col min="1709" max="1709" width="12.7109375" style="3" customWidth="1"/>
    <col min="1710" max="1722" width="0" style="3" hidden="1"/>
    <col min="1723" max="1723" width="9.140625" style="3" customWidth="1"/>
    <col min="1724" max="1724" width="12" style="3" customWidth="1"/>
    <col min="1725" max="1725" width="63.42578125" style="3" customWidth="1"/>
    <col min="1726" max="1738" width="0" style="3" hidden="1" customWidth="1"/>
    <col min="1739" max="1739" width="19.5703125" style="3" bestFit="1" customWidth="1"/>
    <col min="1740" max="1740" width="14.28515625" style="3" bestFit="1" customWidth="1"/>
    <col min="1741" max="1741" width="21.85546875" style="3" bestFit="1" customWidth="1"/>
    <col min="1742" max="1926" width="9.140625" style="3" customWidth="1"/>
    <col min="1927" max="1927" width="68.28515625" style="3" customWidth="1"/>
    <col min="1928" max="1936" width="0" style="3" hidden="1" customWidth="1"/>
    <col min="1937" max="1939" width="14.85546875" style="3" customWidth="1"/>
    <col min="1940" max="1942" width="0" style="3" hidden="1" customWidth="1"/>
    <col min="1943" max="1943" width="12.7109375" style="3" customWidth="1"/>
    <col min="1944" max="1944" width="14.85546875" style="3" customWidth="1"/>
    <col min="1945" max="1945" width="12.7109375" style="3" customWidth="1"/>
    <col min="1946" max="1946" width="12.42578125" style="3" customWidth="1"/>
    <col min="1947" max="1947" width="13.140625" style="3" customWidth="1"/>
    <col min="1948" max="1949" width="12.42578125" style="3" customWidth="1"/>
    <col min="1950" max="1953" width="12.7109375" style="3" customWidth="1"/>
    <col min="1954" max="1954" width="14.85546875" style="3" customWidth="1"/>
    <col min="1955" max="1955" width="12.7109375" style="3" customWidth="1"/>
    <col min="1956" max="1956" width="14.85546875" style="3" customWidth="1"/>
    <col min="1957" max="1960" width="12.7109375" style="3" customWidth="1"/>
    <col min="1961" max="1961" width="14.85546875" style="3" customWidth="1"/>
    <col min="1962" max="1963" width="12.7109375" style="3" customWidth="1"/>
    <col min="1964" max="1964" width="14.85546875" style="3" customWidth="1"/>
    <col min="1965" max="1965" width="12.7109375" style="3" customWidth="1"/>
    <col min="1966" max="1978" width="0" style="3" hidden="1"/>
    <col min="1979" max="1979" width="9.140625" style="3" customWidth="1"/>
    <col min="1980" max="1980" width="12" style="3" customWidth="1"/>
    <col min="1981" max="1981" width="63.42578125" style="3" customWidth="1"/>
    <col min="1982" max="1994" width="0" style="3" hidden="1" customWidth="1"/>
    <col min="1995" max="1995" width="19.5703125" style="3" bestFit="1" customWidth="1"/>
    <col min="1996" max="1996" width="14.28515625" style="3" bestFit="1" customWidth="1"/>
    <col min="1997" max="1997" width="21.85546875" style="3" bestFit="1" customWidth="1"/>
    <col min="1998" max="2182" width="9.140625" style="3" customWidth="1"/>
    <col min="2183" max="2183" width="68.28515625" style="3" customWidth="1"/>
    <col min="2184" max="2192" width="0" style="3" hidden="1" customWidth="1"/>
    <col min="2193" max="2195" width="14.85546875" style="3" customWidth="1"/>
    <col min="2196" max="2198" width="0" style="3" hidden="1" customWidth="1"/>
    <col min="2199" max="2199" width="12.7109375" style="3" customWidth="1"/>
    <col min="2200" max="2200" width="14.85546875" style="3" customWidth="1"/>
    <col min="2201" max="2201" width="12.7109375" style="3" customWidth="1"/>
    <col min="2202" max="2202" width="12.42578125" style="3" customWidth="1"/>
    <col min="2203" max="2203" width="13.140625" style="3" customWidth="1"/>
    <col min="2204" max="2205" width="12.42578125" style="3" customWidth="1"/>
    <col min="2206" max="2209" width="12.7109375" style="3" customWidth="1"/>
    <col min="2210" max="2210" width="14.85546875" style="3" customWidth="1"/>
    <col min="2211" max="2211" width="12.7109375" style="3" customWidth="1"/>
    <col min="2212" max="2212" width="14.85546875" style="3" customWidth="1"/>
    <col min="2213" max="2216" width="12.7109375" style="3" customWidth="1"/>
    <col min="2217" max="2217" width="14.85546875" style="3" customWidth="1"/>
    <col min="2218" max="2219" width="12.7109375" style="3" customWidth="1"/>
    <col min="2220" max="2220" width="14.85546875" style="3" customWidth="1"/>
    <col min="2221" max="2221" width="12.7109375" style="3" customWidth="1"/>
    <col min="2222" max="2234" width="0" style="3" hidden="1"/>
    <col min="2235" max="2235" width="9.140625" style="3" customWidth="1"/>
    <col min="2236" max="2236" width="12" style="3" customWidth="1"/>
    <col min="2237" max="2237" width="63.42578125" style="3" customWidth="1"/>
    <col min="2238" max="2250" width="0" style="3" hidden="1" customWidth="1"/>
    <col min="2251" max="2251" width="19.5703125" style="3" bestFit="1" customWidth="1"/>
    <col min="2252" max="2252" width="14.28515625" style="3" bestFit="1" customWidth="1"/>
    <col min="2253" max="2253" width="21.85546875" style="3" bestFit="1" customWidth="1"/>
    <col min="2254" max="2438" width="9.140625" style="3" customWidth="1"/>
    <col min="2439" max="2439" width="68.28515625" style="3" customWidth="1"/>
    <col min="2440" max="2448" width="0" style="3" hidden="1" customWidth="1"/>
    <col min="2449" max="2451" width="14.85546875" style="3" customWidth="1"/>
    <col min="2452" max="2454" width="0" style="3" hidden="1" customWidth="1"/>
    <col min="2455" max="2455" width="12.7109375" style="3" customWidth="1"/>
    <col min="2456" max="2456" width="14.85546875" style="3" customWidth="1"/>
    <col min="2457" max="2457" width="12.7109375" style="3" customWidth="1"/>
    <col min="2458" max="2458" width="12.42578125" style="3" customWidth="1"/>
    <col min="2459" max="2459" width="13.140625" style="3" customWidth="1"/>
    <col min="2460" max="2461" width="12.42578125" style="3" customWidth="1"/>
    <col min="2462" max="2465" width="12.7109375" style="3" customWidth="1"/>
    <col min="2466" max="2466" width="14.85546875" style="3" customWidth="1"/>
    <col min="2467" max="2467" width="12.7109375" style="3" customWidth="1"/>
    <col min="2468" max="2468" width="14.85546875" style="3" customWidth="1"/>
    <col min="2469" max="2472" width="12.7109375" style="3" customWidth="1"/>
    <col min="2473" max="2473" width="14.85546875" style="3" customWidth="1"/>
    <col min="2474" max="2475" width="12.7109375" style="3" customWidth="1"/>
    <col min="2476" max="2476" width="14.85546875" style="3" customWidth="1"/>
    <col min="2477" max="2477" width="12.7109375" style="3" customWidth="1"/>
    <col min="2478" max="2490" width="0" style="3" hidden="1"/>
    <col min="2491" max="2491" width="9.140625" style="3" customWidth="1"/>
    <col min="2492" max="2492" width="12" style="3" customWidth="1"/>
    <col min="2493" max="2493" width="63.42578125" style="3" customWidth="1"/>
    <col min="2494" max="2506" width="0" style="3" hidden="1" customWidth="1"/>
    <col min="2507" max="2507" width="19.5703125" style="3" bestFit="1" customWidth="1"/>
    <col min="2508" max="2508" width="14.28515625" style="3" bestFit="1" customWidth="1"/>
    <col min="2509" max="2509" width="21.85546875" style="3" bestFit="1" customWidth="1"/>
    <col min="2510" max="2694" width="9.140625" style="3" customWidth="1"/>
    <col min="2695" max="2695" width="68.28515625" style="3" customWidth="1"/>
    <col min="2696" max="2704" width="0" style="3" hidden="1" customWidth="1"/>
    <col min="2705" max="2707" width="14.85546875" style="3" customWidth="1"/>
    <col min="2708" max="2710" width="0" style="3" hidden="1" customWidth="1"/>
    <col min="2711" max="2711" width="12.7109375" style="3" customWidth="1"/>
    <col min="2712" max="2712" width="14.85546875" style="3" customWidth="1"/>
    <col min="2713" max="2713" width="12.7109375" style="3" customWidth="1"/>
    <col min="2714" max="2714" width="12.42578125" style="3" customWidth="1"/>
    <col min="2715" max="2715" width="13.140625" style="3" customWidth="1"/>
    <col min="2716" max="2717" width="12.42578125" style="3" customWidth="1"/>
    <col min="2718" max="2721" width="12.7109375" style="3" customWidth="1"/>
    <col min="2722" max="2722" width="14.85546875" style="3" customWidth="1"/>
    <col min="2723" max="2723" width="12.7109375" style="3" customWidth="1"/>
    <col min="2724" max="2724" width="14.85546875" style="3" customWidth="1"/>
    <col min="2725" max="2728" width="12.7109375" style="3" customWidth="1"/>
    <col min="2729" max="2729" width="14.85546875" style="3" customWidth="1"/>
    <col min="2730" max="2731" width="12.7109375" style="3" customWidth="1"/>
    <col min="2732" max="2732" width="14.85546875" style="3" customWidth="1"/>
    <col min="2733" max="2733" width="12.7109375" style="3" customWidth="1"/>
    <col min="2734" max="2746" width="0" style="3" hidden="1"/>
    <col min="2747" max="2747" width="9.140625" style="3" customWidth="1"/>
    <col min="2748" max="2748" width="12" style="3" customWidth="1"/>
    <col min="2749" max="2749" width="63.42578125" style="3" customWidth="1"/>
    <col min="2750" max="2762" width="0" style="3" hidden="1" customWidth="1"/>
    <col min="2763" max="2763" width="19.5703125" style="3" bestFit="1" customWidth="1"/>
    <col min="2764" max="2764" width="14.28515625" style="3" bestFit="1" customWidth="1"/>
    <col min="2765" max="2765" width="21.85546875" style="3" bestFit="1" customWidth="1"/>
    <col min="2766" max="2950" width="9.140625" style="3" customWidth="1"/>
    <col min="2951" max="2951" width="68.28515625" style="3" customWidth="1"/>
    <col min="2952" max="2960" width="0" style="3" hidden="1" customWidth="1"/>
    <col min="2961" max="2963" width="14.85546875" style="3" customWidth="1"/>
    <col min="2964" max="2966" width="0" style="3" hidden="1" customWidth="1"/>
    <col min="2967" max="2967" width="12.7109375" style="3" customWidth="1"/>
    <col min="2968" max="2968" width="14.85546875" style="3" customWidth="1"/>
    <col min="2969" max="2969" width="12.7109375" style="3" customWidth="1"/>
    <col min="2970" max="2970" width="12.42578125" style="3" customWidth="1"/>
    <col min="2971" max="2971" width="13.140625" style="3" customWidth="1"/>
    <col min="2972" max="2973" width="12.42578125" style="3" customWidth="1"/>
    <col min="2974" max="2977" width="12.7109375" style="3" customWidth="1"/>
    <col min="2978" max="2978" width="14.85546875" style="3" customWidth="1"/>
    <col min="2979" max="2979" width="12.7109375" style="3" customWidth="1"/>
    <col min="2980" max="2980" width="14.85546875" style="3" customWidth="1"/>
    <col min="2981" max="2984" width="12.7109375" style="3" customWidth="1"/>
    <col min="2985" max="2985" width="14.85546875" style="3" customWidth="1"/>
    <col min="2986" max="2987" width="12.7109375" style="3" customWidth="1"/>
    <col min="2988" max="2988" width="14.85546875" style="3" customWidth="1"/>
    <col min="2989" max="2989" width="12.7109375" style="3" customWidth="1"/>
    <col min="2990" max="3002" width="0" style="3" hidden="1"/>
    <col min="3003" max="3003" width="9.140625" style="3" customWidth="1"/>
    <col min="3004" max="3004" width="12" style="3" customWidth="1"/>
    <col min="3005" max="3005" width="63.42578125" style="3" customWidth="1"/>
    <col min="3006" max="3018" width="0" style="3" hidden="1" customWidth="1"/>
    <col min="3019" max="3019" width="19.5703125" style="3" bestFit="1" customWidth="1"/>
    <col min="3020" max="3020" width="14.28515625" style="3" bestFit="1" customWidth="1"/>
    <col min="3021" max="3021" width="21.85546875" style="3" bestFit="1" customWidth="1"/>
    <col min="3022" max="3206" width="9.140625" style="3" customWidth="1"/>
    <col min="3207" max="3207" width="68.28515625" style="3" customWidth="1"/>
    <col min="3208" max="3216" width="0" style="3" hidden="1" customWidth="1"/>
    <col min="3217" max="3219" width="14.85546875" style="3" customWidth="1"/>
    <col min="3220" max="3222" width="0" style="3" hidden="1" customWidth="1"/>
    <col min="3223" max="3223" width="12.7109375" style="3" customWidth="1"/>
    <col min="3224" max="3224" width="14.85546875" style="3" customWidth="1"/>
    <col min="3225" max="3225" width="12.7109375" style="3" customWidth="1"/>
    <col min="3226" max="3226" width="12.42578125" style="3" customWidth="1"/>
    <col min="3227" max="3227" width="13.140625" style="3" customWidth="1"/>
    <col min="3228" max="3229" width="12.42578125" style="3" customWidth="1"/>
    <col min="3230" max="3233" width="12.7109375" style="3" customWidth="1"/>
    <col min="3234" max="3234" width="14.85546875" style="3" customWidth="1"/>
    <col min="3235" max="3235" width="12.7109375" style="3" customWidth="1"/>
    <col min="3236" max="3236" width="14.85546875" style="3" customWidth="1"/>
    <col min="3237" max="3240" width="12.7109375" style="3" customWidth="1"/>
    <col min="3241" max="3241" width="14.85546875" style="3" customWidth="1"/>
    <col min="3242" max="3243" width="12.7109375" style="3" customWidth="1"/>
    <col min="3244" max="3244" width="14.85546875" style="3" customWidth="1"/>
    <col min="3245" max="3245" width="12.7109375" style="3" customWidth="1"/>
    <col min="3246" max="3258" width="0" style="3" hidden="1"/>
    <col min="3259" max="3259" width="9.140625" style="3" customWidth="1"/>
    <col min="3260" max="3260" width="12" style="3" customWidth="1"/>
    <col min="3261" max="3261" width="63.42578125" style="3" customWidth="1"/>
    <col min="3262" max="3274" width="0" style="3" hidden="1" customWidth="1"/>
    <col min="3275" max="3275" width="19.5703125" style="3" bestFit="1" customWidth="1"/>
    <col min="3276" max="3276" width="14.28515625" style="3" bestFit="1" customWidth="1"/>
    <col min="3277" max="3277" width="21.85546875" style="3" bestFit="1" customWidth="1"/>
    <col min="3278" max="3462" width="9.140625" style="3" customWidth="1"/>
    <col min="3463" max="3463" width="68.28515625" style="3" customWidth="1"/>
    <col min="3464" max="3472" width="0" style="3" hidden="1" customWidth="1"/>
    <col min="3473" max="3475" width="14.85546875" style="3" customWidth="1"/>
    <col min="3476" max="3478" width="0" style="3" hidden="1" customWidth="1"/>
    <col min="3479" max="3479" width="12.7109375" style="3" customWidth="1"/>
    <col min="3480" max="3480" width="14.85546875" style="3" customWidth="1"/>
    <col min="3481" max="3481" width="12.7109375" style="3" customWidth="1"/>
    <col min="3482" max="3482" width="12.42578125" style="3" customWidth="1"/>
    <col min="3483" max="3483" width="13.140625" style="3" customWidth="1"/>
    <col min="3484" max="3485" width="12.42578125" style="3" customWidth="1"/>
    <col min="3486" max="3489" width="12.7109375" style="3" customWidth="1"/>
    <col min="3490" max="3490" width="14.85546875" style="3" customWidth="1"/>
    <col min="3491" max="3491" width="12.7109375" style="3" customWidth="1"/>
    <col min="3492" max="3492" width="14.85546875" style="3" customWidth="1"/>
    <col min="3493" max="3496" width="12.7109375" style="3" customWidth="1"/>
    <col min="3497" max="3497" width="14.85546875" style="3" customWidth="1"/>
    <col min="3498" max="3499" width="12.7109375" style="3" customWidth="1"/>
    <col min="3500" max="3500" width="14.85546875" style="3" customWidth="1"/>
    <col min="3501" max="3501" width="12.7109375" style="3" customWidth="1"/>
    <col min="3502" max="3514" width="0" style="3" hidden="1"/>
    <col min="3515" max="3515" width="9.140625" style="3" customWidth="1"/>
    <col min="3516" max="3516" width="12" style="3" customWidth="1"/>
    <col min="3517" max="3517" width="63.42578125" style="3" customWidth="1"/>
    <col min="3518" max="3530" width="0" style="3" hidden="1" customWidth="1"/>
    <col min="3531" max="3531" width="19.5703125" style="3" bestFit="1" customWidth="1"/>
    <col min="3532" max="3532" width="14.28515625" style="3" bestFit="1" customWidth="1"/>
    <col min="3533" max="3533" width="21.85546875" style="3" bestFit="1" customWidth="1"/>
    <col min="3534" max="3718" width="9.140625" style="3" customWidth="1"/>
    <col min="3719" max="3719" width="68.28515625" style="3" customWidth="1"/>
    <col min="3720" max="3728" width="0" style="3" hidden="1" customWidth="1"/>
    <col min="3729" max="3731" width="14.85546875" style="3" customWidth="1"/>
    <col min="3732" max="3734" width="0" style="3" hidden="1" customWidth="1"/>
    <col min="3735" max="3735" width="12.7109375" style="3" customWidth="1"/>
    <col min="3736" max="3736" width="14.85546875" style="3" customWidth="1"/>
    <col min="3737" max="3737" width="12.7109375" style="3" customWidth="1"/>
    <col min="3738" max="3738" width="12.42578125" style="3" customWidth="1"/>
    <col min="3739" max="3739" width="13.140625" style="3" customWidth="1"/>
    <col min="3740" max="3741" width="12.42578125" style="3" customWidth="1"/>
    <col min="3742" max="3745" width="12.7109375" style="3" customWidth="1"/>
    <col min="3746" max="3746" width="14.85546875" style="3" customWidth="1"/>
    <col min="3747" max="3747" width="12.7109375" style="3" customWidth="1"/>
    <col min="3748" max="3748" width="14.85546875" style="3" customWidth="1"/>
    <col min="3749" max="3752" width="12.7109375" style="3" customWidth="1"/>
    <col min="3753" max="3753" width="14.85546875" style="3" customWidth="1"/>
    <col min="3754" max="3755" width="12.7109375" style="3" customWidth="1"/>
    <col min="3756" max="3756" width="14.85546875" style="3" customWidth="1"/>
    <col min="3757" max="3757" width="12.7109375" style="3" customWidth="1"/>
    <col min="3758" max="3770" width="0" style="3" hidden="1"/>
    <col min="3771" max="3771" width="9.140625" style="3" customWidth="1"/>
    <col min="3772" max="3772" width="12" style="3" customWidth="1"/>
    <col min="3773" max="3773" width="63.42578125" style="3" customWidth="1"/>
    <col min="3774" max="3786" width="0" style="3" hidden="1" customWidth="1"/>
    <col min="3787" max="3787" width="19.5703125" style="3" bestFit="1" customWidth="1"/>
    <col min="3788" max="3788" width="14.28515625" style="3" bestFit="1" customWidth="1"/>
    <col min="3789" max="3789" width="21.85546875" style="3" bestFit="1" customWidth="1"/>
    <col min="3790" max="3974" width="9.140625" style="3" customWidth="1"/>
    <col min="3975" max="3975" width="68.28515625" style="3" customWidth="1"/>
    <col min="3976" max="3984" width="0" style="3" hidden="1" customWidth="1"/>
    <col min="3985" max="3987" width="14.85546875" style="3" customWidth="1"/>
    <col min="3988" max="3990" width="0" style="3" hidden="1" customWidth="1"/>
    <col min="3991" max="3991" width="12.7109375" style="3" customWidth="1"/>
    <col min="3992" max="3992" width="14.85546875" style="3" customWidth="1"/>
    <col min="3993" max="3993" width="12.7109375" style="3" customWidth="1"/>
    <col min="3994" max="3994" width="12.42578125" style="3" customWidth="1"/>
    <col min="3995" max="3995" width="13.140625" style="3" customWidth="1"/>
    <col min="3996" max="3997" width="12.42578125" style="3" customWidth="1"/>
    <col min="3998" max="4001" width="12.7109375" style="3" customWidth="1"/>
    <col min="4002" max="4002" width="14.85546875" style="3" customWidth="1"/>
    <col min="4003" max="4003" width="12.7109375" style="3" customWidth="1"/>
    <col min="4004" max="4004" width="14.85546875" style="3" customWidth="1"/>
    <col min="4005" max="4008" width="12.7109375" style="3" customWidth="1"/>
    <col min="4009" max="4009" width="14.85546875" style="3" customWidth="1"/>
    <col min="4010" max="4011" width="12.7109375" style="3" customWidth="1"/>
    <col min="4012" max="4012" width="14.85546875" style="3" customWidth="1"/>
    <col min="4013" max="4013" width="12.7109375" style="3" customWidth="1"/>
    <col min="4014" max="4026" width="0" style="3" hidden="1"/>
    <col min="4027" max="4027" width="9.140625" style="3" customWidth="1"/>
    <col min="4028" max="4028" width="12" style="3" customWidth="1"/>
    <col min="4029" max="4029" width="63.42578125" style="3" customWidth="1"/>
    <col min="4030" max="4042" width="0" style="3" hidden="1" customWidth="1"/>
    <col min="4043" max="4043" width="19.5703125" style="3" bestFit="1" customWidth="1"/>
    <col min="4044" max="4044" width="14.28515625" style="3" bestFit="1" customWidth="1"/>
    <col min="4045" max="4045" width="21.85546875" style="3" bestFit="1" customWidth="1"/>
    <col min="4046" max="4230" width="9.140625" style="3" customWidth="1"/>
    <col min="4231" max="4231" width="68.28515625" style="3" customWidth="1"/>
    <col min="4232" max="4240" width="0" style="3" hidden="1" customWidth="1"/>
    <col min="4241" max="4243" width="14.85546875" style="3" customWidth="1"/>
    <col min="4244" max="4246" width="0" style="3" hidden="1" customWidth="1"/>
    <col min="4247" max="4247" width="12.7109375" style="3" customWidth="1"/>
    <col min="4248" max="4248" width="14.85546875" style="3" customWidth="1"/>
    <col min="4249" max="4249" width="12.7109375" style="3" customWidth="1"/>
    <col min="4250" max="4250" width="12.42578125" style="3" customWidth="1"/>
    <col min="4251" max="4251" width="13.140625" style="3" customWidth="1"/>
    <col min="4252" max="4253" width="12.42578125" style="3" customWidth="1"/>
    <col min="4254" max="4257" width="12.7109375" style="3" customWidth="1"/>
    <col min="4258" max="4258" width="14.85546875" style="3" customWidth="1"/>
    <col min="4259" max="4259" width="12.7109375" style="3" customWidth="1"/>
    <col min="4260" max="4260" width="14.85546875" style="3" customWidth="1"/>
    <col min="4261" max="4264" width="12.7109375" style="3" customWidth="1"/>
    <col min="4265" max="4265" width="14.85546875" style="3" customWidth="1"/>
    <col min="4266" max="4267" width="12.7109375" style="3" customWidth="1"/>
    <col min="4268" max="4268" width="14.85546875" style="3" customWidth="1"/>
    <col min="4269" max="4269" width="12.7109375" style="3" customWidth="1"/>
    <col min="4270" max="4282" width="0" style="3" hidden="1"/>
    <col min="4283" max="4283" width="9.140625" style="3" customWidth="1"/>
    <col min="4284" max="4284" width="12" style="3" customWidth="1"/>
    <col min="4285" max="4285" width="63.42578125" style="3" customWidth="1"/>
    <col min="4286" max="4298" width="0" style="3" hidden="1" customWidth="1"/>
    <col min="4299" max="4299" width="19.5703125" style="3" bestFit="1" customWidth="1"/>
    <col min="4300" max="4300" width="14.28515625" style="3" bestFit="1" customWidth="1"/>
    <col min="4301" max="4301" width="21.85546875" style="3" bestFit="1" customWidth="1"/>
    <col min="4302" max="4486" width="9.140625" style="3" customWidth="1"/>
    <col min="4487" max="4487" width="68.28515625" style="3" customWidth="1"/>
    <col min="4488" max="4496" width="0" style="3" hidden="1" customWidth="1"/>
    <col min="4497" max="4499" width="14.85546875" style="3" customWidth="1"/>
    <col min="4500" max="4502" width="0" style="3" hidden="1" customWidth="1"/>
    <col min="4503" max="4503" width="12.7109375" style="3" customWidth="1"/>
    <col min="4504" max="4504" width="14.85546875" style="3" customWidth="1"/>
    <col min="4505" max="4505" width="12.7109375" style="3" customWidth="1"/>
    <col min="4506" max="4506" width="12.42578125" style="3" customWidth="1"/>
    <col min="4507" max="4507" width="13.140625" style="3" customWidth="1"/>
    <col min="4508" max="4509" width="12.42578125" style="3" customWidth="1"/>
    <col min="4510" max="4513" width="12.7109375" style="3" customWidth="1"/>
    <col min="4514" max="4514" width="14.85546875" style="3" customWidth="1"/>
    <col min="4515" max="4515" width="12.7109375" style="3" customWidth="1"/>
    <col min="4516" max="4516" width="14.85546875" style="3" customWidth="1"/>
    <col min="4517" max="4520" width="12.7109375" style="3" customWidth="1"/>
    <col min="4521" max="4521" width="14.85546875" style="3" customWidth="1"/>
    <col min="4522" max="4523" width="12.7109375" style="3" customWidth="1"/>
    <col min="4524" max="4524" width="14.85546875" style="3" customWidth="1"/>
    <col min="4525" max="4525" width="12.7109375" style="3" customWidth="1"/>
    <col min="4526" max="4538" width="0" style="3" hidden="1"/>
    <col min="4539" max="4539" width="9.140625" style="3" customWidth="1"/>
    <col min="4540" max="4540" width="12" style="3" customWidth="1"/>
    <col min="4541" max="4541" width="63.42578125" style="3" customWidth="1"/>
    <col min="4542" max="4554" width="0" style="3" hidden="1" customWidth="1"/>
    <col min="4555" max="4555" width="19.5703125" style="3" bestFit="1" customWidth="1"/>
    <col min="4556" max="4556" width="14.28515625" style="3" bestFit="1" customWidth="1"/>
    <col min="4557" max="4557" width="21.85546875" style="3" bestFit="1" customWidth="1"/>
    <col min="4558" max="4742" width="9.140625" style="3" customWidth="1"/>
    <col min="4743" max="4743" width="68.28515625" style="3" customWidth="1"/>
    <col min="4744" max="4752" width="0" style="3" hidden="1" customWidth="1"/>
    <col min="4753" max="4755" width="14.85546875" style="3" customWidth="1"/>
    <col min="4756" max="4758" width="0" style="3" hidden="1" customWidth="1"/>
    <col min="4759" max="4759" width="12.7109375" style="3" customWidth="1"/>
    <col min="4760" max="4760" width="14.85546875" style="3" customWidth="1"/>
    <col min="4761" max="4761" width="12.7109375" style="3" customWidth="1"/>
    <col min="4762" max="4762" width="12.42578125" style="3" customWidth="1"/>
    <col min="4763" max="4763" width="13.140625" style="3" customWidth="1"/>
    <col min="4764" max="4765" width="12.42578125" style="3" customWidth="1"/>
    <col min="4766" max="4769" width="12.7109375" style="3" customWidth="1"/>
    <col min="4770" max="4770" width="14.85546875" style="3" customWidth="1"/>
    <col min="4771" max="4771" width="12.7109375" style="3" customWidth="1"/>
    <col min="4772" max="4772" width="14.85546875" style="3" customWidth="1"/>
    <col min="4773" max="4776" width="12.7109375" style="3" customWidth="1"/>
    <col min="4777" max="4777" width="14.85546875" style="3" customWidth="1"/>
    <col min="4778" max="4779" width="12.7109375" style="3" customWidth="1"/>
    <col min="4780" max="4780" width="14.85546875" style="3" customWidth="1"/>
    <col min="4781" max="4781" width="12.7109375" style="3" customWidth="1"/>
    <col min="4782" max="4794" width="0" style="3" hidden="1"/>
    <col min="4795" max="4795" width="9.140625" style="3" customWidth="1"/>
    <col min="4796" max="4796" width="12" style="3" customWidth="1"/>
    <col min="4797" max="4797" width="63.42578125" style="3" customWidth="1"/>
    <col min="4798" max="4810" width="0" style="3" hidden="1" customWidth="1"/>
    <col min="4811" max="4811" width="19.5703125" style="3" bestFit="1" customWidth="1"/>
    <col min="4812" max="4812" width="14.28515625" style="3" bestFit="1" customWidth="1"/>
    <col min="4813" max="4813" width="21.85546875" style="3" bestFit="1" customWidth="1"/>
    <col min="4814" max="4998" width="9.140625" style="3" customWidth="1"/>
    <col min="4999" max="4999" width="68.28515625" style="3" customWidth="1"/>
    <col min="5000" max="5008" width="0" style="3" hidden="1" customWidth="1"/>
    <col min="5009" max="5011" width="14.85546875" style="3" customWidth="1"/>
    <col min="5012" max="5014" width="0" style="3" hidden="1" customWidth="1"/>
    <col min="5015" max="5015" width="12.7109375" style="3" customWidth="1"/>
    <col min="5016" max="5016" width="14.85546875" style="3" customWidth="1"/>
    <col min="5017" max="5017" width="12.7109375" style="3" customWidth="1"/>
    <col min="5018" max="5018" width="12.42578125" style="3" customWidth="1"/>
    <col min="5019" max="5019" width="13.140625" style="3" customWidth="1"/>
    <col min="5020" max="5021" width="12.42578125" style="3" customWidth="1"/>
    <col min="5022" max="5025" width="12.7109375" style="3" customWidth="1"/>
    <col min="5026" max="5026" width="14.85546875" style="3" customWidth="1"/>
    <col min="5027" max="5027" width="12.7109375" style="3" customWidth="1"/>
    <col min="5028" max="5028" width="14.85546875" style="3" customWidth="1"/>
    <col min="5029" max="5032" width="12.7109375" style="3" customWidth="1"/>
    <col min="5033" max="5033" width="14.85546875" style="3" customWidth="1"/>
    <col min="5034" max="5035" width="12.7109375" style="3" customWidth="1"/>
    <col min="5036" max="5036" width="14.85546875" style="3" customWidth="1"/>
    <col min="5037" max="5037" width="12.7109375" style="3" customWidth="1"/>
    <col min="5038" max="5050" width="0" style="3" hidden="1"/>
    <col min="5051" max="5051" width="9.140625" style="3" customWidth="1"/>
    <col min="5052" max="5052" width="12" style="3" customWidth="1"/>
    <col min="5053" max="5053" width="63.42578125" style="3" customWidth="1"/>
    <col min="5054" max="5066" width="0" style="3" hidden="1" customWidth="1"/>
    <col min="5067" max="5067" width="19.5703125" style="3" bestFit="1" customWidth="1"/>
    <col min="5068" max="5068" width="14.28515625" style="3" bestFit="1" customWidth="1"/>
    <col min="5069" max="5069" width="21.85546875" style="3" bestFit="1" customWidth="1"/>
    <col min="5070" max="5254" width="9.140625" style="3" customWidth="1"/>
    <col min="5255" max="5255" width="68.28515625" style="3" customWidth="1"/>
    <col min="5256" max="5264" width="0" style="3" hidden="1" customWidth="1"/>
    <col min="5265" max="5267" width="14.85546875" style="3" customWidth="1"/>
    <col min="5268" max="5270" width="0" style="3" hidden="1" customWidth="1"/>
    <col min="5271" max="5271" width="12.7109375" style="3" customWidth="1"/>
    <col min="5272" max="5272" width="14.85546875" style="3" customWidth="1"/>
    <col min="5273" max="5273" width="12.7109375" style="3" customWidth="1"/>
    <col min="5274" max="5274" width="12.42578125" style="3" customWidth="1"/>
    <col min="5275" max="5275" width="13.140625" style="3" customWidth="1"/>
    <col min="5276" max="5277" width="12.42578125" style="3" customWidth="1"/>
    <col min="5278" max="5281" width="12.7109375" style="3" customWidth="1"/>
    <col min="5282" max="5282" width="14.85546875" style="3" customWidth="1"/>
    <col min="5283" max="5283" width="12.7109375" style="3" customWidth="1"/>
    <col min="5284" max="5284" width="14.85546875" style="3" customWidth="1"/>
    <col min="5285" max="5288" width="12.7109375" style="3" customWidth="1"/>
    <col min="5289" max="5289" width="14.85546875" style="3" customWidth="1"/>
    <col min="5290" max="5291" width="12.7109375" style="3" customWidth="1"/>
    <col min="5292" max="5292" width="14.85546875" style="3" customWidth="1"/>
    <col min="5293" max="5293" width="12.7109375" style="3" customWidth="1"/>
    <col min="5294" max="5306" width="0" style="3" hidden="1"/>
    <col min="5307" max="5307" width="9.140625" style="3" customWidth="1"/>
    <col min="5308" max="5308" width="12" style="3" customWidth="1"/>
    <col min="5309" max="5309" width="63.42578125" style="3" customWidth="1"/>
    <col min="5310" max="5322" width="0" style="3" hidden="1" customWidth="1"/>
    <col min="5323" max="5323" width="19.5703125" style="3" bestFit="1" customWidth="1"/>
    <col min="5324" max="5324" width="14.28515625" style="3" bestFit="1" customWidth="1"/>
    <col min="5325" max="5325" width="21.85546875" style="3" bestFit="1" customWidth="1"/>
    <col min="5326" max="5510" width="9.140625" style="3" customWidth="1"/>
    <col min="5511" max="5511" width="68.28515625" style="3" customWidth="1"/>
    <col min="5512" max="5520" width="0" style="3" hidden="1" customWidth="1"/>
    <col min="5521" max="5523" width="14.85546875" style="3" customWidth="1"/>
    <col min="5524" max="5526" width="0" style="3" hidden="1" customWidth="1"/>
    <col min="5527" max="5527" width="12.7109375" style="3" customWidth="1"/>
    <col min="5528" max="5528" width="14.85546875" style="3" customWidth="1"/>
    <col min="5529" max="5529" width="12.7109375" style="3" customWidth="1"/>
    <col min="5530" max="5530" width="12.42578125" style="3" customWidth="1"/>
    <col min="5531" max="5531" width="13.140625" style="3" customWidth="1"/>
    <col min="5532" max="5533" width="12.42578125" style="3" customWidth="1"/>
    <col min="5534" max="5537" width="12.7109375" style="3" customWidth="1"/>
    <col min="5538" max="5538" width="14.85546875" style="3" customWidth="1"/>
    <col min="5539" max="5539" width="12.7109375" style="3" customWidth="1"/>
    <col min="5540" max="5540" width="14.85546875" style="3" customWidth="1"/>
    <col min="5541" max="5544" width="12.7109375" style="3" customWidth="1"/>
    <col min="5545" max="5545" width="14.85546875" style="3" customWidth="1"/>
    <col min="5546" max="5547" width="12.7109375" style="3" customWidth="1"/>
    <col min="5548" max="5548" width="14.85546875" style="3" customWidth="1"/>
    <col min="5549" max="5549" width="12.7109375" style="3" customWidth="1"/>
    <col min="5550" max="5562" width="0" style="3" hidden="1"/>
    <col min="5563" max="5563" width="9.140625" style="3" customWidth="1"/>
    <col min="5564" max="5564" width="12" style="3" customWidth="1"/>
    <col min="5565" max="5565" width="63.42578125" style="3" customWidth="1"/>
    <col min="5566" max="5578" width="0" style="3" hidden="1" customWidth="1"/>
    <col min="5579" max="5579" width="19.5703125" style="3" bestFit="1" customWidth="1"/>
    <col min="5580" max="5580" width="14.28515625" style="3" bestFit="1" customWidth="1"/>
    <col min="5581" max="5581" width="21.85546875" style="3" bestFit="1" customWidth="1"/>
    <col min="5582" max="5766" width="9.140625" style="3" customWidth="1"/>
    <col min="5767" max="5767" width="68.28515625" style="3" customWidth="1"/>
    <col min="5768" max="5776" width="0" style="3" hidden="1" customWidth="1"/>
    <col min="5777" max="5779" width="14.85546875" style="3" customWidth="1"/>
    <col min="5780" max="5782" width="0" style="3" hidden="1" customWidth="1"/>
    <col min="5783" max="5783" width="12.7109375" style="3" customWidth="1"/>
    <col min="5784" max="5784" width="14.85546875" style="3" customWidth="1"/>
    <col min="5785" max="5785" width="12.7109375" style="3" customWidth="1"/>
    <col min="5786" max="5786" width="12.42578125" style="3" customWidth="1"/>
    <col min="5787" max="5787" width="13.140625" style="3" customWidth="1"/>
    <col min="5788" max="5789" width="12.42578125" style="3" customWidth="1"/>
    <col min="5790" max="5793" width="12.7109375" style="3" customWidth="1"/>
    <col min="5794" max="5794" width="14.85546875" style="3" customWidth="1"/>
    <col min="5795" max="5795" width="12.7109375" style="3" customWidth="1"/>
    <col min="5796" max="5796" width="14.85546875" style="3" customWidth="1"/>
    <col min="5797" max="5800" width="12.7109375" style="3" customWidth="1"/>
    <col min="5801" max="5801" width="14.85546875" style="3" customWidth="1"/>
    <col min="5802" max="5803" width="12.7109375" style="3" customWidth="1"/>
    <col min="5804" max="5804" width="14.85546875" style="3" customWidth="1"/>
    <col min="5805" max="5805" width="12.7109375" style="3" customWidth="1"/>
    <col min="5806" max="5818" width="0" style="3" hidden="1"/>
    <col min="5819" max="5819" width="9.140625" style="3" customWidth="1"/>
    <col min="5820" max="5820" width="12" style="3" customWidth="1"/>
    <col min="5821" max="5821" width="63.42578125" style="3" customWidth="1"/>
    <col min="5822" max="5834" width="0" style="3" hidden="1" customWidth="1"/>
    <col min="5835" max="5835" width="19.5703125" style="3" bestFit="1" customWidth="1"/>
    <col min="5836" max="5836" width="14.28515625" style="3" bestFit="1" customWidth="1"/>
    <col min="5837" max="5837" width="21.85546875" style="3" bestFit="1" customWidth="1"/>
    <col min="5838" max="6022" width="9.140625" style="3" customWidth="1"/>
    <col min="6023" max="6023" width="68.28515625" style="3" customWidth="1"/>
    <col min="6024" max="6032" width="0" style="3" hidden="1" customWidth="1"/>
    <col min="6033" max="6035" width="14.85546875" style="3" customWidth="1"/>
    <col min="6036" max="6038" width="0" style="3" hidden="1" customWidth="1"/>
    <col min="6039" max="6039" width="12.7109375" style="3" customWidth="1"/>
    <col min="6040" max="6040" width="14.85546875" style="3" customWidth="1"/>
    <col min="6041" max="6041" width="12.7109375" style="3" customWidth="1"/>
    <col min="6042" max="6042" width="12.42578125" style="3" customWidth="1"/>
    <col min="6043" max="6043" width="13.140625" style="3" customWidth="1"/>
    <col min="6044" max="6045" width="12.42578125" style="3" customWidth="1"/>
    <col min="6046" max="6049" width="12.7109375" style="3" customWidth="1"/>
    <col min="6050" max="6050" width="14.85546875" style="3" customWidth="1"/>
    <col min="6051" max="6051" width="12.7109375" style="3" customWidth="1"/>
    <col min="6052" max="6052" width="14.85546875" style="3" customWidth="1"/>
    <col min="6053" max="6056" width="12.7109375" style="3" customWidth="1"/>
    <col min="6057" max="6057" width="14.85546875" style="3" customWidth="1"/>
    <col min="6058" max="6059" width="12.7109375" style="3" customWidth="1"/>
    <col min="6060" max="6060" width="14.85546875" style="3" customWidth="1"/>
    <col min="6061" max="6061" width="12.7109375" style="3" customWidth="1"/>
    <col min="6062" max="6074" width="0" style="3" hidden="1"/>
    <col min="6075" max="6075" width="9.140625" style="3" customWidth="1"/>
    <col min="6076" max="6076" width="12" style="3" customWidth="1"/>
    <col min="6077" max="6077" width="63.42578125" style="3" customWidth="1"/>
    <col min="6078" max="6090" width="0" style="3" hidden="1" customWidth="1"/>
    <col min="6091" max="6091" width="19.5703125" style="3" bestFit="1" customWidth="1"/>
    <col min="6092" max="6092" width="14.28515625" style="3" bestFit="1" customWidth="1"/>
    <col min="6093" max="6093" width="21.85546875" style="3" bestFit="1" customWidth="1"/>
    <col min="6094" max="6278" width="9.140625" style="3" customWidth="1"/>
    <col min="6279" max="6279" width="68.28515625" style="3" customWidth="1"/>
    <col min="6280" max="6288" width="0" style="3" hidden="1" customWidth="1"/>
    <col min="6289" max="6291" width="14.85546875" style="3" customWidth="1"/>
    <col min="6292" max="6294" width="0" style="3" hidden="1" customWidth="1"/>
    <col min="6295" max="6295" width="12.7109375" style="3" customWidth="1"/>
    <col min="6296" max="6296" width="14.85546875" style="3" customWidth="1"/>
    <col min="6297" max="6297" width="12.7109375" style="3" customWidth="1"/>
    <col min="6298" max="6298" width="12.42578125" style="3" customWidth="1"/>
    <col min="6299" max="6299" width="13.140625" style="3" customWidth="1"/>
    <col min="6300" max="6301" width="12.42578125" style="3" customWidth="1"/>
    <col min="6302" max="6305" width="12.7109375" style="3" customWidth="1"/>
    <col min="6306" max="6306" width="14.85546875" style="3" customWidth="1"/>
    <col min="6307" max="6307" width="12.7109375" style="3" customWidth="1"/>
    <col min="6308" max="6308" width="14.85546875" style="3" customWidth="1"/>
    <col min="6309" max="6312" width="12.7109375" style="3" customWidth="1"/>
    <col min="6313" max="6313" width="14.85546875" style="3" customWidth="1"/>
    <col min="6314" max="6315" width="12.7109375" style="3" customWidth="1"/>
    <col min="6316" max="6316" width="14.85546875" style="3" customWidth="1"/>
    <col min="6317" max="6317" width="12.7109375" style="3" customWidth="1"/>
    <col min="6318" max="6330" width="0" style="3" hidden="1"/>
    <col min="6331" max="6331" width="9.140625" style="3" customWidth="1"/>
    <col min="6332" max="6332" width="12" style="3" customWidth="1"/>
    <col min="6333" max="6333" width="63.42578125" style="3" customWidth="1"/>
    <col min="6334" max="6346" width="0" style="3" hidden="1" customWidth="1"/>
    <col min="6347" max="6347" width="19.5703125" style="3" bestFit="1" customWidth="1"/>
    <col min="6348" max="6348" width="14.28515625" style="3" bestFit="1" customWidth="1"/>
    <col min="6349" max="6349" width="21.85546875" style="3" bestFit="1" customWidth="1"/>
    <col min="6350" max="6534" width="9.140625" style="3" customWidth="1"/>
    <col min="6535" max="6535" width="68.28515625" style="3" customWidth="1"/>
    <col min="6536" max="6544" width="0" style="3" hidden="1" customWidth="1"/>
    <col min="6545" max="6547" width="14.85546875" style="3" customWidth="1"/>
    <col min="6548" max="6550" width="0" style="3" hidden="1" customWidth="1"/>
    <col min="6551" max="6551" width="12.7109375" style="3" customWidth="1"/>
    <col min="6552" max="6552" width="14.85546875" style="3" customWidth="1"/>
    <col min="6553" max="6553" width="12.7109375" style="3" customWidth="1"/>
    <col min="6554" max="6554" width="12.42578125" style="3" customWidth="1"/>
    <col min="6555" max="6555" width="13.140625" style="3" customWidth="1"/>
    <col min="6556" max="6557" width="12.42578125" style="3" customWidth="1"/>
    <col min="6558" max="6561" width="12.7109375" style="3" customWidth="1"/>
    <col min="6562" max="6562" width="14.85546875" style="3" customWidth="1"/>
    <col min="6563" max="6563" width="12.7109375" style="3" customWidth="1"/>
    <col min="6564" max="6564" width="14.85546875" style="3" customWidth="1"/>
    <col min="6565" max="6568" width="12.7109375" style="3" customWidth="1"/>
    <col min="6569" max="6569" width="14.85546875" style="3" customWidth="1"/>
    <col min="6570" max="6571" width="12.7109375" style="3" customWidth="1"/>
    <col min="6572" max="6572" width="14.85546875" style="3" customWidth="1"/>
    <col min="6573" max="6573" width="12.7109375" style="3" customWidth="1"/>
    <col min="6574" max="6586" width="0" style="3" hidden="1"/>
    <col min="6587" max="6587" width="9.140625" style="3" customWidth="1"/>
    <col min="6588" max="6588" width="12" style="3" customWidth="1"/>
    <col min="6589" max="6589" width="63.42578125" style="3" customWidth="1"/>
    <col min="6590" max="6602" width="0" style="3" hidden="1" customWidth="1"/>
    <col min="6603" max="6603" width="19.5703125" style="3" bestFit="1" customWidth="1"/>
    <col min="6604" max="6604" width="14.28515625" style="3" bestFit="1" customWidth="1"/>
    <col min="6605" max="6605" width="21.85546875" style="3" bestFit="1" customWidth="1"/>
    <col min="6606" max="6790" width="9.140625" style="3" customWidth="1"/>
    <col min="6791" max="6791" width="68.28515625" style="3" customWidth="1"/>
    <col min="6792" max="6800" width="0" style="3" hidden="1" customWidth="1"/>
    <col min="6801" max="6803" width="14.85546875" style="3" customWidth="1"/>
    <col min="6804" max="6806" width="0" style="3" hidden="1" customWidth="1"/>
    <col min="6807" max="6807" width="12.7109375" style="3" customWidth="1"/>
    <col min="6808" max="6808" width="14.85546875" style="3" customWidth="1"/>
    <col min="6809" max="6809" width="12.7109375" style="3" customWidth="1"/>
    <col min="6810" max="6810" width="12.42578125" style="3" customWidth="1"/>
    <col min="6811" max="6811" width="13.140625" style="3" customWidth="1"/>
    <col min="6812" max="6813" width="12.42578125" style="3" customWidth="1"/>
    <col min="6814" max="6817" width="12.7109375" style="3" customWidth="1"/>
    <col min="6818" max="6818" width="14.85546875" style="3" customWidth="1"/>
    <col min="6819" max="6819" width="12.7109375" style="3" customWidth="1"/>
    <col min="6820" max="6820" width="14.85546875" style="3" customWidth="1"/>
    <col min="6821" max="6824" width="12.7109375" style="3" customWidth="1"/>
    <col min="6825" max="6825" width="14.85546875" style="3" customWidth="1"/>
    <col min="6826" max="6827" width="12.7109375" style="3" customWidth="1"/>
    <col min="6828" max="6828" width="14.85546875" style="3" customWidth="1"/>
    <col min="6829" max="6829" width="12.7109375" style="3" customWidth="1"/>
    <col min="6830" max="6842" width="0" style="3" hidden="1"/>
    <col min="6843" max="6843" width="9.140625" style="3" customWidth="1"/>
    <col min="6844" max="6844" width="12" style="3" customWidth="1"/>
    <col min="6845" max="6845" width="63.42578125" style="3" customWidth="1"/>
    <col min="6846" max="6858" width="0" style="3" hidden="1" customWidth="1"/>
    <col min="6859" max="6859" width="19.5703125" style="3" bestFit="1" customWidth="1"/>
    <col min="6860" max="6860" width="14.28515625" style="3" bestFit="1" customWidth="1"/>
    <col min="6861" max="6861" width="21.85546875" style="3" bestFit="1" customWidth="1"/>
    <col min="6862" max="7046" width="9.140625" style="3" customWidth="1"/>
    <col min="7047" max="7047" width="68.28515625" style="3" customWidth="1"/>
    <col min="7048" max="7056" width="0" style="3" hidden="1" customWidth="1"/>
    <col min="7057" max="7059" width="14.85546875" style="3" customWidth="1"/>
    <col min="7060" max="7062" width="0" style="3" hidden="1" customWidth="1"/>
    <col min="7063" max="7063" width="12.7109375" style="3" customWidth="1"/>
    <col min="7064" max="7064" width="14.85546875" style="3" customWidth="1"/>
    <col min="7065" max="7065" width="12.7109375" style="3" customWidth="1"/>
    <col min="7066" max="7066" width="12.42578125" style="3" customWidth="1"/>
    <col min="7067" max="7067" width="13.140625" style="3" customWidth="1"/>
    <col min="7068" max="7069" width="12.42578125" style="3" customWidth="1"/>
    <col min="7070" max="7073" width="12.7109375" style="3" customWidth="1"/>
    <col min="7074" max="7074" width="14.85546875" style="3" customWidth="1"/>
    <col min="7075" max="7075" width="12.7109375" style="3" customWidth="1"/>
    <col min="7076" max="7076" width="14.85546875" style="3" customWidth="1"/>
    <col min="7077" max="7080" width="12.7109375" style="3" customWidth="1"/>
    <col min="7081" max="7081" width="14.85546875" style="3" customWidth="1"/>
    <col min="7082" max="7083" width="12.7109375" style="3" customWidth="1"/>
    <col min="7084" max="7084" width="14.85546875" style="3" customWidth="1"/>
    <col min="7085" max="7085" width="12.7109375" style="3" customWidth="1"/>
    <col min="7086" max="7098" width="0" style="3" hidden="1"/>
    <col min="7099" max="7099" width="9.140625" style="3" customWidth="1"/>
    <col min="7100" max="7100" width="12" style="3" customWidth="1"/>
    <col min="7101" max="7101" width="63.42578125" style="3" customWidth="1"/>
    <col min="7102" max="7114" width="0" style="3" hidden="1" customWidth="1"/>
    <col min="7115" max="7115" width="19.5703125" style="3" bestFit="1" customWidth="1"/>
    <col min="7116" max="7116" width="14.28515625" style="3" bestFit="1" customWidth="1"/>
    <col min="7117" max="7117" width="21.85546875" style="3" bestFit="1" customWidth="1"/>
    <col min="7118" max="7302" width="9.140625" style="3" customWidth="1"/>
    <col min="7303" max="7303" width="68.28515625" style="3" customWidth="1"/>
    <col min="7304" max="7312" width="0" style="3" hidden="1" customWidth="1"/>
    <col min="7313" max="7315" width="14.85546875" style="3" customWidth="1"/>
    <col min="7316" max="7318" width="0" style="3" hidden="1" customWidth="1"/>
    <col min="7319" max="7319" width="12.7109375" style="3" customWidth="1"/>
    <col min="7320" max="7320" width="14.85546875" style="3" customWidth="1"/>
    <col min="7321" max="7321" width="12.7109375" style="3" customWidth="1"/>
    <col min="7322" max="7322" width="12.42578125" style="3" customWidth="1"/>
    <col min="7323" max="7323" width="13.140625" style="3" customWidth="1"/>
    <col min="7324" max="7325" width="12.42578125" style="3" customWidth="1"/>
    <col min="7326" max="7329" width="12.7109375" style="3" customWidth="1"/>
    <col min="7330" max="7330" width="14.85546875" style="3" customWidth="1"/>
    <col min="7331" max="7331" width="12.7109375" style="3" customWidth="1"/>
    <col min="7332" max="7332" width="14.85546875" style="3" customWidth="1"/>
    <col min="7333" max="7336" width="12.7109375" style="3" customWidth="1"/>
    <col min="7337" max="7337" width="14.85546875" style="3" customWidth="1"/>
    <col min="7338" max="7339" width="12.7109375" style="3" customWidth="1"/>
    <col min="7340" max="7340" width="14.85546875" style="3" customWidth="1"/>
    <col min="7341" max="7341" width="12.7109375" style="3" customWidth="1"/>
    <col min="7342" max="7354" width="0" style="3" hidden="1"/>
    <col min="7355" max="7355" width="9.140625" style="3" customWidth="1"/>
    <col min="7356" max="7356" width="12" style="3" customWidth="1"/>
    <col min="7357" max="7357" width="63.42578125" style="3" customWidth="1"/>
    <col min="7358" max="7370" width="0" style="3" hidden="1" customWidth="1"/>
    <col min="7371" max="7371" width="19.5703125" style="3" bestFit="1" customWidth="1"/>
    <col min="7372" max="7372" width="14.28515625" style="3" bestFit="1" customWidth="1"/>
    <col min="7373" max="7373" width="21.85546875" style="3" bestFit="1" customWidth="1"/>
    <col min="7374" max="7558" width="9.140625" style="3" customWidth="1"/>
    <col min="7559" max="7559" width="68.28515625" style="3" customWidth="1"/>
    <col min="7560" max="7568" width="0" style="3" hidden="1" customWidth="1"/>
    <col min="7569" max="7571" width="14.85546875" style="3" customWidth="1"/>
    <col min="7572" max="7574" width="0" style="3" hidden="1" customWidth="1"/>
    <col min="7575" max="7575" width="12.7109375" style="3" customWidth="1"/>
    <col min="7576" max="7576" width="14.85546875" style="3" customWidth="1"/>
    <col min="7577" max="7577" width="12.7109375" style="3" customWidth="1"/>
    <col min="7578" max="7578" width="12.42578125" style="3" customWidth="1"/>
    <col min="7579" max="7579" width="13.140625" style="3" customWidth="1"/>
    <col min="7580" max="7581" width="12.42578125" style="3" customWidth="1"/>
    <col min="7582" max="7585" width="12.7109375" style="3" customWidth="1"/>
    <col min="7586" max="7586" width="14.85546875" style="3" customWidth="1"/>
    <col min="7587" max="7587" width="12.7109375" style="3" customWidth="1"/>
    <col min="7588" max="7588" width="14.85546875" style="3" customWidth="1"/>
    <col min="7589" max="7592" width="12.7109375" style="3" customWidth="1"/>
    <col min="7593" max="7593" width="14.85546875" style="3" customWidth="1"/>
    <col min="7594" max="7595" width="12.7109375" style="3" customWidth="1"/>
    <col min="7596" max="7596" width="14.85546875" style="3" customWidth="1"/>
    <col min="7597" max="7597" width="12.7109375" style="3" customWidth="1"/>
    <col min="7598" max="7610" width="0" style="3" hidden="1"/>
    <col min="7611" max="7611" width="9.140625" style="3" customWidth="1"/>
    <col min="7612" max="7612" width="12" style="3" customWidth="1"/>
    <col min="7613" max="7613" width="63.42578125" style="3" customWidth="1"/>
    <col min="7614" max="7626" width="0" style="3" hidden="1" customWidth="1"/>
    <col min="7627" max="7627" width="19.5703125" style="3" bestFit="1" customWidth="1"/>
    <col min="7628" max="7628" width="14.28515625" style="3" bestFit="1" customWidth="1"/>
    <col min="7629" max="7629" width="21.85546875" style="3" bestFit="1" customWidth="1"/>
    <col min="7630" max="7814" width="9.140625" style="3" customWidth="1"/>
    <col min="7815" max="7815" width="68.28515625" style="3" customWidth="1"/>
    <col min="7816" max="7824" width="0" style="3" hidden="1" customWidth="1"/>
    <col min="7825" max="7827" width="14.85546875" style="3" customWidth="1"/>
    <col min="7828" max="7830" width="0" style="3" hidden="1" customWidth="1"/>
    <col min="7831" max="7831" width="12.7109375" style="3" customWidth="1"/>
    <col min="7832" max="7832" width="14.85546875" style="3" customWidth="1"/>
    <col min="7833" max="7833" width="12.7109375" style="3" customWidth="1"/>
    <col min="7834" max="7834" width="12.42578125" style="3" customWidth="1"/>
    <col min="7835" max="7835" width="13.140625" style="3" customWidth="1"/>
    <col min="7836" max="7837" width="12.42578125" style="3" customWidth="1"/>
    <col min="7838" max="7841" width="12.7109375" style="3" customWidth="1"/>
    <col min="7842" max="7842" width="14.85546875" style="3" customWidth="1"/>
    <col min="7843" max="7843" width="12.7109375" style="3" customWidth="1"/>
    <col min="7844" max="7844" width="14.85546875" style="3" customWidth="1"/>
    <col min="7845" max="7848" width="12.7109375" style="3" customWidth="1"/>
    <col min="7849" max="7849" width="14.85546875" style="3" customWidth="1"/>
    <col min="7850" max="7851" width="12.7109375" style="3" customWidth="1"/>
    <col min="7852" max="7852" width="14.85546875" style="3" customWidth="1"/>
    <col min="7853" max="7853" width="12.7109375" style="3" customWidth="1"/>
    <col min="7854" max="7866" width="0" style="3" hidden="1"/>
    <col min="7867" max="7867" width="9.140625" style="3" customWidth="1"/>
    <col min="7868" max="7868" width="12" style="3" customWidth="1"/>
    <col min="7869" max="7869" width="63.42578125" style="3" customWidth="1"/>
    <col min="7870" max="7882" width="0" style="3" hidden="1" customWidth="1"/>
    <col min="7883" max="7883" width="19.5703125" style="3" bestFit="1" customWidth="1"/>
    <col min="7884" max="7884" width="14.28515625" style="3" bestFit="1" customWidth="1"/>
    <col min="7885" max="7885" width="21.85546875" style="3" bestFit="1" customWidth="1"/>
    <col min="7886" max="8070" width="9.140625" style="3" customWidth="1"/>
    <col min="8071" max="8071" width="68.28515625" style="3" customWidth="1"/>
    <col min="8072" max="8080" width="0" style="3" hidden="1" customWidth="1"/>
    <col min="8081" max="8083" width="14.85546875" style="3" customWidth="1"/>
    <col min="8084" max="8086" width="0" style="3" hidden="1" customWidth="1"/>
    <col min="8087" max="8087" width="12.7109375" style="3" customWidth="1"/>
    <col min="8088" max="8088" width="14.85546875" style="3" customWidth="1"/>
    <col min="8089" max="8089" width="12.7109375" style="3" customWidth="1"/>
    <col min="8090" max="8090" width="12.42578125" style="3" customWidth="1"/>
    <col min="8091" max="8091" width="13.140625" style="3" customWidth="1"/>
    <col min="8092" max="8093" width="12.42578125" style="3" customWidth="1"/>
    <col min="8094" max="8097" width="12.7109375" style="3" customWidth="1"/>
    <col min="8098" max="8098" width="14.85546875" style="3" customWidth="1"/>
    <col min="8099" max="8099" width="12.7109375" style="3" customWidth="1"/>
    <col min="8100" max="8100" width="14.85546875" style="3" customWidth="1"/>
    <col min="8101" max="8104" width="12.7109375" style="3" customWidth="1"/>
    <col min="8105" max="8105" width="14.85546875" style="3" customWidth="1"/>
    <col min="8106" max="8107" width="12.7109375" style="3" customWidth="1"/>
    <col min="8108" max="8108" width="14.85546875" style="3" customWidth="1"/>
    <col min="8109" max="8109" width="12.7109375" style="3" customWidth="1"/>
    <col min="8110" max="8122" width="0" style="3" hidden="1"/>
    <col min="8123" max="8123" width="9.140625" style="3" customWidth="1"/>
    <col min="8124" max="8124" width="12" style="3" customWidth="1"/>
    <col min="8125" max="8125" width="63.42578125" style="3" customWidth="1"/>
    <col min="8126" max="8138" width="0" style="3" hidden="1" customWidth="1"/>
    <col min="8139" max="8139" width="19.5703125" style="3" bestFit="1" customWidth="1"/>
    <col min="8140" max="8140" width="14.28515625" style="3" bestFit="1" customWidth="1"/>
    <col min="8141" max="8141" width="21.85546875" style="3" bestFit="1" customWidth="1"/>
    <col min="8142" max="8326" width="9.140625" style="3" customWidth="1"/>
    <col min="8327" max="8327" width="68.28515625" style="3" customWidth="1"/>
    <col min="8328" max="8336" width="0" style="3" hidden="1" customWidth="1"/>
    <col min="8337" max="8339" width="14.85546875" style="3" customWidth="1"/>
    <col min="8340" max="8342" width="0" style="3" hidden="1" customWidth="1"/>
    <col min="8343" max="8343" width="12.7109375" style="3" customWidth="1"/>
    <col min="8344" max="8344" width="14.85546875" style="3" customWidth="1"/>
    <col min="8345" max="8345" width="12.7109375" style="3" customWidth="1"/>
    <col min="8346" max="8346" width="12.42578125" style="3" customWidth="1"/>
    <col min="8347" max="8347" width="13.140625" style="3" customWidth="1"/>
    <col min="8348" max="8349" width="12.42578125" style="3" customWidth="1"/>
    <col min="8350" max="8353" width="12.7109375" style="3" customWidth="1"/>
    <col min="8354" max="8354" width="14.85546875" style="3" customWidth="1"/>
    <col min="8355" max="8355" width="12.7109375" style="3" customWidth="1"/>
    <col min="8356" max="8356" width="14.85546875" style="3" customWidth="1"/>
    <col min="8357" max="8360" width="12.7109375" style="3" customWidth="1"/>
    <col min="8361" max="8361" width="14.85546875" style="3" customWidth="1"/>
    <col min="8362" max="8363" width="12.7109375" style="3" customWidth="1"/>
    <col min="8364" max="8364" width="14.85546875" style="3" customWidth="1"/>
    <col min="8365" max="8365" width="12.7109375" style="3" customWidth="1"/>
    <col min="8366" max="8378" width="0" style="3" hidden="1"/>
    <col min="8379" max="8379" width="9.140625" style="3" customWidth="1"/>
    <col min="8380" max="8380" width="12" style="3" customWidth="1"/>
    <col min="8381" max="8381" width="63.42578125" style="3" customWidth="1"/>
    <col min="8382" max="8394" width="0" style="3" hidden="1" customWidth="1"/>
    <col min="8395" max="8395" width="19.5703125" style="3" bestFit="1" customWidth="1"/>
    <col min="8396" max="8396" width="14.28515625" style="3" bestFit="1" customWidth="1"/>
    <col min="8397" max="8397" width="21.85546875" style="3" bestFit="1" customWidth="1"/>
    <col min="8398" max="8582" width="9.140625" style="3" customWidth="1"/>
    <col min="8583" max="8583" width="68.28515625" style="3" customWidth="1"/>
    <col min="8584" max="8592" width="0" style="3" hidden="1" customWidth="1"/>
    <col min="8593" max="8595" width="14.85546875" style="3" customWidth="1"/>
    <col min="8596" max="8598" width="0" style="3" hidden="1" customWidth="1"/>
    <col min="8599" max="8599" width="12.7109375" style="3" customWidth="1"/>
    <col min="8600" max="8600" width="14.85546875" style="3" customWidth="1"/>
    <col min="8601" max="8601" width="12.7109375" style="3" customWidth="1"/>
    <col min="8602" max="8602" width="12.42578125" style="3" customWidth="1"/>
    <col min="8603" max="8603" width="13.140625" style="3" customWidth="1"/>
    <col min="8604" max="8605" width="12.42578125" style="3" customWidth="1"/>
    <col min="8606" max="8609" width="12.7109375" style="3" customWidth="1"/>
    <col min="8610" max="8610" width="14.85546875" style="3" customWidth="1"/>
    <col min="8611" max="8611" width="12.7109375" style="3" customWidth="1"/>
    <col min="8612" max="8612" width="14.85546875" style="3" customWidth="1"/>
    <col min="8613" max="8616" width="12.7109375" style="3" customWidth="1"/>
    <col min="8617" max="8617" width="14.85546875" style="3" customWidth="1"/>
    <col min="8618" max="8619" width="12.7109375" style="3" customWidth="1"/>
    <col min="8620" max="8620" width="14.85546875" style="3" customWidth="1"/>
    <col min="8621" max="8621" width="12.7109375" style="3" customWidth="1"/>
    <col min="8622" max="8634" width="0" style="3" hidden="1"/>
    <col min="8635" max="8635" width="9.140625" style="3" customWidth="1"/>
    <col min="8636" max="8636" width="12" style="3" customWidth="1"/>
    <col min="8637" max="8637" width="63.42578125" style="3" customWidth="1"/>
    <col min="8638" max="8650" width="0" style="3" hidden="1" customWidth="1"/>
    <col min="8651" max="8651" width="19.5703125" style="3" bestFit="1" customWidth="1"/>
    <col min="8652" max="8652" width="14.28515625" style="3" bestFit="1" customWidth="1"/>
    <col min="8653" max="8653" width="21.85546875" style="3" bestFit="1" customWidth="1"/>
    <col min="8654" max="8838" width="9.140625" style="3" customWidth="1"/>
    <col min="8839" max="8839" width="68.28515625" style="3" customWidth="1"/>
    <col min="8840" max="8848" width="0" style="3" hidden="1" customWidth="1"/>
    <col min="8849" max="8851" width="14.85546875" style="3" customWidth="1"/>
    <col min="8852" max="8854" width="0" style="3" hidden="1" customWidth="1"/>
    <col min="8855" max="8855" width="12.7109375" style="3" customWidth="1"/>
    <col min="8856" max="8856" width="14.85546875" style="3" customWidth="1"/>
    <col min="8857" max="8857" width="12.7109375" style="3" customWidth="1"/>
    <col min="8858" max="8858" width="12.42578125" style="3" customWidth="1"/>
    <col min="8859" max="8859" width="13.140625" style="3" customWidth="1"/>
    <col min="8860" max="8861" width="12.42578125" style="3" customWidth="1"/>
    <col min="8862" max="8865" width="12.7109375" style="3" customWidth="1"/>
    <col min="8866" max="8866" width="14.85546875" style="3" customWidth="1"/>
    <col min="8867" max="8867" width="12.7109375" style="3" customWidth="1"/>
    <col min="8868" max="8868" width="14.85546875" style="3" customWidth="1"/>
    <col min="8869" max="8872" width="12.7109375" style="3" customWidth="1"/>
    <col min="8873" max="8873" width="14.85546875" style="3" customWidth="1"/>
    <col min="8874" max="8875" width="12.7109375" style="3" customWidth="1"/>
    <col min="8876" max="8876" width="14.85546875" style="3" customWidth="1"/>
    <col min="8877" max="8877" width="12.7109375" style="3" customWidth="1"/>
    <col min="8878" max="8890" width="0" style="3" hidden="1"/>
    <col min="8891" max="8891" width="9.140625" style="3" customWidth="1"/>
    <col min="8892" max="8892" width="12" style="3" customWidth="1"/>
    <col min="8893" max="8893" width="63.42578125" style="3" customWidth="1"/>
    <col min="8894" max="8906" width="0" style="3" hidden="1" customWidth="1"/>
    <col min="8907" max="8907" width="19.5703125" style="3" bestFit="1" customWidth="1"/>
    <col min="8908" max="8908" width="14.28515625" style="3" bestFit="1" customWidth="1"/>
    <col min="8909" max="8909" width="21.85546875" style="3" bestFit="1" customWidth="1"/>
    <col min="8910" max="9094" width="9.140625" style="3" customWidth="1"/>
    <col min="9095" max="9095" width="68.28515625" style="3" customWidth="1"/>
    <col min="9096" max="9104" width="0" style="3" hidden="1" customWidth="1"/>
    <col min="9105" max="9107" width="14.85546875" style="3" customWidth="1"/>
    <col min="9108" max="9110" width="0" style="3" hidden="1" customWidth="1"/>
    <col min="9111" max="9111" width="12.7109375" style="3" customWidth="1"/>
    <col min="9112" max="9112" width="14.85546875" style="3" customWidth="1"/>
    <col min="9113" max="9113" width="12.7109375" style="3" customWidth="1"/>
    <col min="9114" max="9114" width="12.42578125" style="3" customWidth="1"/>
    <col min="9115" max="9115" width="13.140625" style="3" customWidth="1"/>
    <col min="9116" max="9117" width="12.42578125" style="3" customWidth="1"/>
    <col min="9118" max="9121" width="12.7109375" style="3" customWidth="1"/>
    <col min="9122" max="9122" width="14.85546875" style="3" customWidth="1"/>
    <col min="9123" max="9123" width="12.7109375" style="3" customWidth="1"/>
    <col min="9124" max="9124" width="14.85546875" style="3" customWidth="1"/>
    <col min="9125" max="9128" width="12.7109375" style="3" customWidth="1"/>
    <col min="9129" max="9129" width="14.85546875" style="3" customWidth="1"/>
    <col min="9130" max="9131" width="12.7109375" style="3" customWidth="1"/>
    <col min="9132" max="9132" width="14.85546875" style="3" customWidth="1"/>
    <col min="9133" max="9133" width="12.7109375" style="3" customWidth="1"/>
    <col min="9134" max="9146" width="0" style="3" hidden="1"/>
    <col min="9147" max="9147" width="9.140625" style="3" customWidth="1"/>
    <col min="9148" max="9148" width="12" style="3" customWidth="1"/>
    <col min="9149" max="9149" width="63.42578125" style="3" customWidth="1"/>
    <col min="9150" max="9162" width="0" style="3" hidden="1" customWidth="1"/>
    <col min="9163" max="9163" width="19.5703125" style="3" bestFit="1" customWidth="1"/>
    <col min="9164" max="9164" width="14.28515625" style="3" bestFit="1" customWidth="1"/>
    <col min="9165" max="9165" width="21.85546875" style="3" bestFit="1" customWidth="1"/>
    <col min="9166" max="9350" width="9.140625" style="3" customWidth="1"/>
    <col min="9351" max="9351" width="68.28515625" style="3" customWidth="1"/>
    <col min="9352" max="9360" width="0" style="3" hidden="1" customWidth="1"/>
    <col min="9361" max="9363" width="14.85546875" style="3" customWidth="1"/>
    <col min="9364" max="9366" width="0" style="3" hidden="1" customWidth="1"/>
    <col min="9367" max="9367" width="12.7109375" style="3" customWidth="1"/>
    <col min="9368" max="9368" width="14.85546875" style="3" customWidth="1"/>
    <col min="9369" max="9369" width="12.7109375" style="3" customWidth="1"/>
    <col min="9370" max="9370" width="12.42578125" style="3" customWidth="1"/>
    <col min="9371" max="9371" width="13.140625" style="3" customWidth="1"/>
    <col min="9372" max="9373" width="12.42578125" style="3" customWidth="1"/>
    <col min="9374" max="9377" width="12.7109375" style="3" customWidth="1"/>
    <col min="9378" max="9378" width="14.85546875" style="3" customWidth="1"/>
    <col min="9379" max="9379" width="12.7109375" style="3" customWidth="1"/>
    <col min="9380" max="9380" width="14.85546875" style="3" customWidth="1"/>
    <col min="9381" max="9384" width="12.7109375" style="3" customWidth="1"/>
    <col min="9385" max="9385" width="14.85546875" style="3" customWidth="1"/>
    <col min="9386" max="9387" width="12.7109375" style="3" customWidth="1"/>
    <col min="9388" max="9388" width="14.85546875" style="3" customWidth="1"/>
    <col min="9389" max="9389" width="12.7109375" style="3" customWidth="1"/>
    <col min="9390" max="9402" width="0" style="3" hidden="1"/>
    <col min="9403" max="9403" width="9.140625" style="3" customWidth="1"/>
    <col min="9404" max="9404" width="12" style="3" customWidth="1"/>
    <col min="9405" max="9405" width="63.42578125" style="3" customWidth="1"/>
    <col min="9406" max="9418" width="0" style="3" hidden="1" customWidth="1"/>
    <col min="9419" max="9419" width="19.5703125" style="3" bestFit="1" customWidth="1"/>
    <col min="9420" max="9420" width="14.28515625" style="3" bestFit="1" customWidth="1"/>
    <col min="9421" max="9421" width="21.85546875" style="3" bestFit="1" customWidth="1"/>
    <col min="9422" max="9606" width="9.140625" style="3" customWidth="1"/>
    <col min="9607" max="9607" width="68.28515625" style="3" customWidth="1"/>
    <col min="9608" max="9616" width="0" style="3" hidden="1" customWidth="1"/>
    <col min="9617" max="9619" width="14.85546875" style="3" customWidth="1"/>
    <col min="9620" max="9622" width="0" style="3" hidden="1" customWidth="1"/>
    <col min="9623" max="9623" width="12.7109375" style="3" customWidth="1"/>
    <col min="9624" max="9624" width="14.85546875" style="3" customWidth="1"/>
    <col min="9625" max="9625" width="12.7109375" style="3" customWidth="1"/>
    <col min="9626" max="9626" width="12.42578125" style="3" customWidth="1"/>
    <col min="9627" max="9627" width="13.140625" style="3" customWidth="1"/>
    <col min="9628" max="9629" width="12.42578125" style="3" customWidth="1"/>
    <col min="9630" max="9633" width="12.7109375" style="3" customWidth="1"/>
    <col min="9634" max="9634" width="14.85546875" style="3" customWidth="1"/>
    <col min="9635" max="9635" width="12.7109375" style="3" customWidth="1"/>
    <col min="9636" max="9636" width="14.85546875" style="3" customWidth="1"/>
    <col min="9637" max="9640" width="12.7109375" style="3" customWidth="1"/>
    <col min="9641" max="9641" width="14.85546875" style="3" customWidth="1"/>
    <col min="9642" max="9643" width="12.7109375" style="3" customWidth="1"/>
    <col min="9644" max="9644" width="14.85546875" style="3" customWidth="1"/>
    <col min="9645" max="9645" width="12.7109375" style="3" customWidth="1"/>
    <col min="9646" max="9658" width="0" style="3" hidden="1"/>
    <col min="9659" max="9659" width="9.140625" style="3" customWidth="1"/>
    <col min="9660" max="9660" width="12" style="3" customWidth="1"/>
    <col min="9661" max="9661" width="63.42578125" style="3" customWidth="1"/>
    <col min="9662" max="9674" width="0" style="3" hidden="1" customWidth="1"/>
    <col min="9675" max="9675" width="19.5703125" style="3" bestFit="1" customWidth="1"/>
    <col min="9676" max="9676" width="14.28515625" style="3" bestFit="1" customWidth="1"/>
    <col min="9677" max="9677" width="21.85546875" style="3" bestFit="1" customWidth="1"/>
    <col min="9678" max="9862" width="9.140625" style="3" customWidth="1"/>
    <col min="9863" max="9863" width="68.28515625" style="3" customWidth="1"/>
    <col min="9864" max="9872" width="0" style="3" hidden="1" customWidth="1"/>
    <col min="9873" max="9875" width="14.85546875" style="3" customWidth="1"/>
    <col min="9876" max="9878" width="0" style="3" hidden="1" customWidth="1"/>
    <col min="9879" max="9879" width="12.7109375" style="3" customWidth="1"/>
    <col min="9880" max="9880" width="14.85546875" style="3" customWidth="1"/>
    <col min="9881" max="9881" width="12.7109375" style="3" customWidth="1"/>
    <col min="9882" max="9882" width="12.42578125" style="3" customWidth="1"/>
    <col min="9883" max="9883" width="13.140625" style="3" customWidth="1"/>
    <col min="9884" max="9885" width="12.42578125" style="3" customWidth="1"/>
    <col min="9886" max="9889" width="12.7109375" style="3" customWidth="1"/>
    <col min="9890" max="9890" width="14.85546875" style="3" customWidth="1"/>
    <col min="9891" max="9891" width="12.7109375" style="3" customWidth="1"/>
    <col min="9892" max="9892" width="14.85546875" style="3" customWidth="1"/>
    <col min="9893" max="9896" width="12.7109375" style="3" customWidth="1"/>
    <col min="9897" max="9897" width="14.85546875" style="3" customWidth="1"/>
    <col min="9898" max="9899" width="12.7109375" style="3" customWidth="1"/>
    <col min="9900" max="9900" width="14.85546875" style="3" customWidth="1"/>
    <col min="9901" max="9901" width="12.7109375" style="3" customWidth="1"/>
    <col min="9902" max="9914" width="0" style="3" hidden="1"/>
    <col min="9915" max="9915" width="9.140625" style="3" customWidth="1"/>
    <col min="9916" max="9916" width="12" style="3" customWidth="1"/>
    <col min="9917" max="9917" width="63.42578125" style="3" customWidth="1"/>
    <col min="9918" max="9930" width="0" style="3" hidden="1" customWidth="1"/>
    <col min="9931" max="9931" width="19.5703125" style="3" bestFit="1" customWidth="1"/>
    <col min="9932" max="9932" width="14.28515625" style="3" bestFit="1" customWidth="1"/>
    <col min="9933" max="9933" width="21.85546875" style="3" bestFit="1" customWidth="1"/>
    <col min="9934" max="10118" width="9.140625" style="3" customWidth="1"/>
    <col min="10119" max="10119" width="68.28515625" style="3" customWidth="1"/>
    <col min="10120" max="10128" width="0" style="3" hidden="1" customWidth="1"/>
    <col min="10129" max="10131" width="14.85546875" style="3" customWidth="1"/>
    <col min="10132" max="10134" width="0" style="3" hidden="1" customWidth="1"/>
    <col min="10135" max="10135" width="12.7109375" style="3" customWidth="1"/>
    <col min="10136" max="10136" width="14.85546875" style="3" customWidth="1"/>
    <col min="10137" max="10137" width="12.7109375" style="3" customWidth="1"/>
    <col min="10138" max="10138" width="12.42578125" style="3" customWidth="1"/>
    <col min="10139" max="10139" width="13.140625" style="3" customWidth="1"/>
    <col min="10140" max="10141" width="12.42578125" style="3" customWidth="1"/>
    <col min="10142" max="10145" width="12.7109375" style="3" customWidth="1"/>
    <col min="10146" max="10146" width="14.85546875" style="3" customWidth="1"/>
    <col min="10147" max="10147" width="12.7109375" style="3" customWidth="1"/>
    <col min="10148" max="10148" width="14.85546875" style="3" customWidth="1"/>
    <col min="10149" max="10152" width="12.7109375" style="3" customWidth="1"/>
    <col min="10153" max="10153" width="14.85546875" style="3" customWidth="1"/>
    <col min="10154" max="10155" width="12.7109375" style="3" customWidth="1"/>
    <col min="10156" max="10156" width="14.85546875" style="3" customWidth="1"/>
    <col min="10157" max="10157" width="12.7109375" style="3" customWidth="1"/>
    <col min="10158" max="10170" width="0" style="3" hidden="1"/>
    <col min="10171" max="10171" width="9.140625" style="3" customWidth="1"/>
    <col min="10172" max="10172" width="12" style="3" customWidth="1"/>
    <col min="10173" max="10173" width="63.42578125" style="3" customWidth="1"/>
    <col min="10174" max="10186" width="0" style="3" hidden="1" customWidth="1"/>
    <col min="10187" max="10187" width="19.5703125" style="3" bestFit="1" customWidth="1"/>
    <col min="10188" max="10188" width="14.28515625" style="3" bestFit="1" customWidth="1"/>
    <col min="10189" max="10189" width="21.85546875" style="3" bestFit="1" customWidth="1"/>
    <col min="10190" max="10374" width="9.140625" style="3" customWidth="1"/>
    <col min="10375" max="10375" width="68.28515625" style="3" customWidth="1"/>
    <col min="10376" max="10384" width="0" style="3" hidden="1" customWidth="1"/>
    <col min="10385" max="10387" width="14.85546875" style="3" customWidth="1"/>
    <col min="10388" max="10390" width="0" style="3" hidden="1" customWidth="1"/>
    <col min="10391" max="10391" width="12.7109375" style="3" customWidth="1"/>
    <col min="10392" max="10392" width="14.85546875" style="3" customWidth="1"/>
    <col min="10393" max="10393" width="12.7109375" style="3" customWidth="1"/>
    <col min="10394" max="10394" width="12.42578125" style="3" customWidth="1"/>
    <col min="10395" max="10395" width="13.140625" style="3" customWidth="1"/>
    <col min="10396" max="10397" width="12.42578125" style="3" customWidth="1"/>
    <col min="10398" max="10401" width="12.7109375" style="3" customWidth="1"/>
    <col min="10402" max="10402" width="14.85546875" style="3" customWidth="1"/>
    <col min="10403" max="10403" width="12.7109375" style="3" customWidth="1"/>
    <col min="10404" max="10404" width="14.85546875" style="3" customWidth="1"/>
    <col min="10405" max="10408" width="12.7109375" style="3" customWidth="1"/>
    <col min="10409" max="10409" width="14.85546875" style="3" customWidth="1"/>
    <col min="10410" max="10411" width="12.7109375" style="3" customWidth="1"/>
    <col min="10412" max="10412" width="14.85546875" style="3" customWidth="1"/>
    <col min="10413" max="10413" width="12.7109375" style="3" customWidth="1"/>
    <col min="10414" max="10426" width="0" style="3" hidden="1"/>
    <col min="10427" max="10427" width="9.140625" style="3" customWidth="1"/>
    <col min="10428" max="10428" width="12" style="3" customWidth="1"/>
    <col min="10429" max="10429" width="63.42578125" style="3" customWidth="1"/>
    <col min="10430" max="10442" width="0" style="3" hidden="1" customWidth="1"/>
    <col min="10443" max="10443" width="19.5703125" style="3" bestFit="1" customWidth="1"/>
    <col min="10444" max="10444" width="14.28515625" style="3" bestFit="1" customWidth="1"/>
    <col min="10445" max="10445" width="21.85546875" style="3" bestFit="1" customWidth="1"/>
    <col min="10446" max="10630" width="9.140625" style="3" customWidth="1"/>
    <col min="10631" max="10631" width="68.28515625" style="3" customWidth="1"/>
    <col min="10632" max="10640" width="0" style="3" hidden="1" customWidth="1"/>
    <col min="10641" max="10643" width="14.85546875" style="3" customWidth="1"/>
    <col min="10644" max="10646" width="0" style="3" hidden="1" customWidth="1"/>
    <col min="10647" max="10647" width="12.7109375" style="3" customWidth="1"/>
    <col min="10648" max="10648" width="14.85546875" style="3" customWidth="1"/>
    <col min="10649" max="10649" width="12.7109375" style="3" customWidth="1"/>
    <col min="10650" max="10650" width="12.42578125" style="3" customWidth="1"/>
    <col min="10651" max="10651" width="13.140625" style="3" customWidth="1"/>
    <col min="10652" max="10653" width="12.42578125" style="3" customWidth="1"/>
    <col min="10654" max="10657" width="12.7109375" style="3" customWidth="1"/>
    <col min="10658" max="10658" width="14.85546875" style="3" customWidth="1"/>
    <col min="10659" max="10659" width="12.7109375" style="3" customWidth="1"/>
    <col min="10660" max="10660" width="14.85546875" style="3" customWidth="1"/>
    <col min="10661" max="10664" width="12.7109375" style="3" customWidth="1"/>
    <col min="10665" max="10665" width="14.85546875" style="3" customWidth="1"/>
    <col min="10666" max="10667" width="12.7109375" style="3" customWidth="1"/>
    <col min="10668" max="10668" width="14.85546875" style="3" customWidth="1"/>
    <col min="10669" max="10669" width="12.7109375" style="3" customWidth="1"/>
    <col min="10670" max="10682" width="0" style="3" hidden="1"/>
    <col min="10683" max="10683" width="9.140625" style="3" customWidth="1"/>
    <col min="10684" max="10684" width="12" style="3" customWidth="1"/>
    <col min="10685" max="10685" width="63.42578125" style="3" customWidth="1"/>
    <col min="10686" max="10698" width="0" style="3" hidden="1" customWidth="1"/>
    <col min="10699" max="10699" width="19.5703125" style="3" bestFit="1" customWidth="1"/>
    <col min="10700" max="10700" width="14.28515625" style="3" bestFit="1" customWidth="1"/>
    <col min="10701" max="10701" width="21.85546875" style="3" bestFit="1" customWidth="1"/>
    <col min="10702" max="10886" width="9.140625" style="3" customWidth="1"/>
    <col min="10887" max="10887" width="68.28515625" style="3" customWidth="1"/>
    <col min="10888" max="10896" width="0" style="3" hidden="1" customWidth="1"/>
    <col min="10897" max="10899" width="14.85546875" style="3" customWidth="1"/>
    <col min="10900" max="10902" width="0" style="3" hidden="1" customWidth="1"/>
    <col min="10903" max="10903" width="12.7109375" style="3" customWidth="1"/>
    <col min="10904" max="10904" width="14.85546875" style="3" customWidth="1"/>
    <col min="10905" max="10905" width="12.7109375" style="3" customWidth="1"/>
    <col min="10906" max="10906" width="12.42578125" style="3" customWidth="1"/>
    <col min="10907" max="10907" width="13.140625" style="3" customWidth="1"/>
    <col min="10908" max="10909" width="12.42578125" style="3" customWidth="1"/>
    <col min="10910" max="10913" width="12.7109375" style="3" customWidth="1"/>
    <col min="10914" max="10914" width="14.85546875" style="3" customWidth="1"/>
    <col min="10915" max="10915" width="12.7109375" style="3" customWidth="1"/>
    <col min="10916" max="10916" width="14.85546875" style="3" customWidth="1"/>
    <col min="10917" max="10920" width="12.7109375" style="3" customWidth="1"/>
    <col min="10921" max="10921" width="14.85546875" style="3" customWidth="1"/>
    <col min="10922" max="10923" width="12.7109375" style="3" customWidth="1"/>
    <col min="10924" max="10924" width="14.85546875" style="3" customWidth="1"/>
    <col min="10925" max="10925" width="12.7109375" style="3" customWidth="1"/>
    <col min="10926" max="10938" width="0" style="3" hidden="1"/>
    <col min="10939" max="10939" width="9.140625" style="3" customWidth="1"/>
    <col min="10940" max="10940" width="12" style="3" customWidth="1"/>
    <col min="10941" max="10941" width="63.42578125" style="3" customWidth="1"/>
    <col min="10942" max="10954" width="0" style="3" hidden="1" customWidth="1"/>
    <col min="10955" max="10955" width="19.5703125" style="3" bestFit="1" customWidth="1"/>
    <col min="10956" max="10956" width="14.28515625" style="3" bestFit="1" customWidth="1"/>
    <col min="10957" max="10957" width="21.85546875" style="3" bestFit="1" customWidth="1"/>
    <col min="10958" max="11142" width="9.140625" style="3" customWidth="1"/>
    <col min="11143" max="11143" width="68.28515625" style="3" customWidth="1"/>
    <col min="11144" max="11152" width="0" style="3" hidden="1" customWidth="1"/>
    <col min="11153" max="11155" width="14.85546875" style="3" customWidth="1"/>
    <col min="11156" max="11158" width="0" style="3" hidden="1" customWidth="1"/>
    <col min="11159" max="11159" width="12.7109375" style="3" customWidth="1"/>
    <col min="11160" max="11160" width="14.85546875" style="3" customWidth="1"/>
    <col min="11161" max="11161" width="12.7109375" style="3" customWidth="1"/>
    <col min="11162" max="11162" width="12.42578125" style="3" customWidth="1"/>
    <col min="11163" max="11163" width="13.140625" style="3" customWidth="1"/>
    <col min="11164" max="11165" width="12.42578125" style="3" customWidth="1"/>
    <col min="11166" max="11169" width="12.7109375" style="3" customWidth="1"/>
    <col min="11170" max="11170" width="14.85546875" style="3" customWidth="1"/>
    <col min="11171" max="11171" width="12.7109375" style="3" customWidth="1"/>
    <col min="11172" max="11172" width="14.85546875" style="3" customWidth="1"/>
    <col min="11173" max="11176" width="12.7109375" style="3" customWidth="1"/>
    <col min="11177" max="11177" width="14.85546875" style="3" customWidth="1"/>
    <col min="11178" max="11179" width="12.7109375" style="3" customWidth="1"/>
    <col min="11180" max="11180" width="14.85546875" style="3" customWidth="1"/>
    <col min="11181" max="11181" width="12.7109375" style="3" customWidth="1"/>
    <col min="11182" max="11194" width="0" style="3" hidden="1"/>
    <col min="11195" max="11195" width="9.140625" style="3" customWidth="1"/>
    <col min="11196" max="11196" width="12" style="3" customWidth="1"/>
    <col min="11197" max="11197" width="63.42578125" style="3" customWidth="1"/>
    <col min="11198" max="11210" width="0" style="3" hidden="1" customWidth="1"/>
    <col min="11211" max="11211" width="19.5703125" style="3" bestFit="1" customWidth="1"/>
    <col min="11212" max="11212" width="14.28515625" style="3" bestFit="1" customWidth="1"/>
    <col min="11213" max="11213" width="21.85546875" style="3" bestFit="1" customWidth="1"/>
    <col min="11214" max="11398" width="9.140625" style="3" customWidth="1"/>
    <col min="11399" max="11399" width="68.28515625" style="3" customWidth="1"/>
    <col min="11400" max="11408" width="0" style="3" hidden="1" customWidth="1"/>
    <col min="11409" max="11411" width="14.85546875" style="3" customWidth="1"/>
    <col min="11412" max="11414" width="0" style="3" hidden="1" customWidth="1"/>
    <col min="11415" max="11415" width="12.7109375" style="3" customWidth="1"/>
    <col min="11416" max="11416" width="14.85546875" style="3" customWidth="1"/>
    <col min="11417" max="11417" width="12.7109375" style="3" customWidth="1"/>
    <col min="11418" max="11418" width="12.42578125" style="3" customWidth="1"/>
    <col min="11419" max="11419" width="13.140625" style="3" customWidth="1"/>
    <col min="11420" max="11421" width="12.42578125" style="3" customWidth="1"/>
    <col min="11422" max="11425" width="12.7109375" style="3" customWidth="1"/>
    <col min="11426" max="11426" width="14.85546875" style="3" customWidth="1"/>
    <col min="11427" max="11427" width="12.7109375" style="3" customWidth="1"/>
    <col min="11428" max="11428" width="14.85546875" style="3" customWidth="1"/>
    <col min="11429" max="11432" width="12.7109375" style="3" customWidth="1"/>
    <col min="11433" max="11433" width="14.85546875" style="3" customWidth="1"/>
    <col min="11434" max="11435" width="12.7109375" style="3" customWidth="1"/>
    <col min="11436" max="11436" width="14.85546875" style="3" customWidth="1"/>
    <col min="11437" max="11437" width="12.7109375" style="3" customWidth="1"/>
    <col min="11438" max="11450" width="0" style="3" hidden="1"/>
    <col min="11451" max="11451" width="9.140625" style="3" customWidth="1"/>
    <col min="11452" max="11452" width="12" style="3" customWidth="1"/>
    <col min="11453" max="11453" width="63.42578125" style="3" customWidth="1"/>
    <col min="11454" max="11466" width="0" style="3" hidden="1" customWidth="1"/>
    <col min="11467" max="11467" width="19.5703125" style="3" bestFit="1" customWidth="1"/>
    <col min="11468" max="11468" width="14.28515625" style="3" bestFit="1" customWidth="1"/>
    <col min="11469" max="11469" width="21.85546875" style="3" bestFit="1" customWidth="1"/>
    <col min="11470" max="11654" width="9.140625" style="3" customWidth="1"/>
    <col min="11655" max="11655" width="68.28515625" style="3" customWidth="1"/>
    <col min="11656" max="11664" width="0" style="3" hidden="1" customWidth="1"/>
    <col min="11665" max="11667" width="14.85546875" style="3" customWidth="1"/>
    <col min="11668" max="11670" width="0" style="3" hidden="1" customWidth="1"/>
    <col min="11671" max="11671" width="12.7109375" style="3" customWidth="1"/>
    <col min="11672" max="11672" width="14.85546875" style="3" customWidth="1"/>
    <col min="11673" max="11673" width="12.7109375" style="3" customWidth="1"/>
    <col min="11674" max="11674" width="12.42578125" style="3" customWidth="1"/>
    <col min="11675" max="11675" width="13.140625" style="3" customWidth="1"/>
    <col min="11676" max="11677" width="12.42578125" style="3" customWidth="1"/>
    <col min="11678" max="11681" width="12.7109375" style="3" customWidth="1"/>
    <col min="11682" max="11682" width="14.85546875" style="3" customWidth="1"/>
    <col min="11683" max="11683" width="12.7109375" style="3" customWidth="1"/>
    <col min="11684" max="11684" width="14.85546875" style="3" customWidth="1"/>
    <col min="11685" max="11688" width="12.7109375" style="3" customWidth="1"/>
    <col min="11689" max="11689" width="14.85546875" style="3" customWidth="1"/>
    <col min="11690" max="11691" width="12.7109375" style="3" customWidth="1"/>
    <col min="11692" max="11692" width="14.85546875" style="3" customWidth="1"/>
    <col min="11693" max="11693" width="12.7109375" style="3" customWidth="1"/>
    <col min="11694" max="11706" width="0" style="3" hidden="1"/>
    <col min="11707" max="11707" width="9.140625" style="3" customWidth="1"/>
    <col min="11708" max="11708" width="12" style="3" customWidth="1"/>
    <col min="11709" max="11709" width="63.42578125" style="3" customWidth="1"/>
    <col min="11710" max="11722" width="0" style="3" hidden="1" customWidth="1"/>
    <col min="11723" max="11723" width="19.5703125" style="3" bestFit="1" customWidth="1"/>
    <col min="11724" max="11724" width="14.28515625" style="3" bestFit="1" customWidth="1"/>
    <col min="11725" max="11725" width="21.85546875" style="3" bestFit="1" customWidth="1"/>
    <col min="11726" max="11910" width="9.140625" style="3" customWidth="1"/>
    <col min="11911" max="11911" width="68.28515625" style="3" customWidth="1"/>
    <col min="11912" max="11920" width="0" style="3" hidden="1" customWidth="1"/>
    <col min="11921" max="11923" width="14.85546875" style="3" customWidth="1"/>
    <col min="11924" max="11926" width="0" style="3" hidden="1" customWidth="1"/>
    <col min="11927" max="11927" width="12.7109375" style="3" customWidth="1"/>
    <col min="11928" max="11928" width="14.85546875" style="3" customWidth="1"/>
    <col min="11929" max="11929" width="12.7109375" style="3" customWidth="1"/>
    <col min="11930" max="11930" width="12.42578125" style="3" customWidth="1"/>
    <col min="11931" max="11931" width="13.140625" style="3" customWidth="1"/>
    <col min="11932" max="11933" width="12.42578125" style="3" customWidth="1"/>
    <col min="11934" max="11937" width="12.7109375" style="3" customWidth="1"/>
    <col min="11938" max="11938" width="14.85546875" style="3" customWidth="1"/>
    <col min="11939" max="11939" width="12.7109375" style="3" customWidth="1"/>
    <col min="11940" max="11940" width="14.85546875" style="3" customWidth="1"/>
    <col min="11941" max="11944" width="12.7109375" style="3" customWidth="1"/>
    <col min="11945" max="11945" width="14.85546875" style="3" customWidth="1"/>
    <col min="11946" max="11947" width="12.7109375" style="3" customWidth="1"/>
    <col min="11948" max="11948" width="14.85546875" style="3" customWidth="1"/>
    <col min="11949" max="11949" width="12.7109375" style="3" customWidth="1"/>
    <col min="11950" max="11962" width="0" style="3" hidden="1"/>
    <col min="11963" max="11963" width="9.140625" style="3" customWidth="1"/>
    <col min="11964" max="11964" width="12" style="3" customWidth="1"/>
    <col min="11965" max="11965" width="63.42578125" style="3" customWidth="1"/>
    <col min="11966" max="11978" width="0" style="3" hidden="1" customWidth="1"/>
    <col min="11979" max="11979" width="19.5703125" style="3" bestFit="1" customWidth="1"/>
    <col min="11980" max="11980" width="14.28515625" style="3" bestFit="1" customWidth="1"/>
    <col min="11981" max="11981" width="21.85546875" style="3" bestFit="1" customWidth="1"/>
    <col min="11982" max="12166" width="9.140625" style="3" customWidth="1"/>
    <col min="12167" max="12167" width="68.28515625" style="3" customWidth="1"/>
    <col min="12168" max="12176" width="0" style="3" hidden="1" customWidth="1"/>
    <col min="12177" max="12179" width="14.85546875" style="3" customWidth="1"/>
    <col min="12180" max="12182" width="0" style="3" hidden="1" customWidth="1"/>
    <col min="12183" max="12183" width="12.7109375" style="3" customWidth="1"/>
    <col min="12184" max="12184" width="14.85546875" style="3" customWidth="1"/>
    <col min="12185" max="12185" width="12.7109375" style="3" customWidth="1"/>
    <col min="12186" max="12186" width="12.42578125" style="3" customWidth="1"/>
    <col min="12187" max="12187" width="13.140625" style="3" customWidth="1"/>
    <col min="12188" max="12189" width="12.42578125" style="3" customWidth="1"/>
    <col min="12190" max="12193" width="12.7109375" style="3" customWidth="1"/>
    <col min="12194" max="12194" width="14.85546875" style="3" customWidth="1"/>
    <col min="12195" max="12195" width="12.7109375" style="3" customWidth="1"/>
    <col min="12196" max="12196" width="14.85546875" style="3" customWidth="1"/>
    <col min="12197" max="12200" width="12.7109375" style="3" customWidth="1"/>
    <col min="12201" max="12201" width="14.85546875" style="3" customWidth="1"/>
    <col min="12202" max="12203" width="12.7109375" style="3" customWidth="1"/>
    <col min="12204" max="12204" width="14.85546875" style="3" customWidth="1"/>
    <col min="12205" max="12205" width="12.7109375" style="3" customWidth="1"/>
    <col min="12206" max="12218" width="0" style="3" hidden="1"/>
    <col min="12219" max="12219" width="9.140625" style="3" customWidth="1"/>
    <col min="12220" max="12220" width="12" style="3" customWidth="1"/>
    <col min="12221" max="12221" width="63.42578125" style="3" customWidth="1"/>
    <col min="12222" max="12234" width="0" style="3" hidden="1" customWidth="1"/>
    <col min="12235" max="12235" width="19.5703125" style="3" bestFit="1" customWidth="1"/>
    <col min="12236" max="12236" width="14.28515625" style="3" bestFit="1" customWidth="1"/>
    <col min="12237" max="12237" width="21.85546875" style="3" bestFit="1" customWidth="1"/>
    <col min="12238" max="12422" width="9.140625" style="3" customWidth="1"/>
    <col min="12423" max="12423" width="68.28515625" style="3" customWidth="1"/>
    <col min="12424" max="12432" width="0" style="3" hidden="1" customWidth="1"/>
    <col min="12433" max="12435" width="14.85546875" style="3" customWidth="1"/>
    <col min="12436" max="12438" width="0" style="3" hidden="1" customWidth="1"/>
    <col min="12439" max="12439" width="12.7109375" style="3" customWidth="1"/>
    <col min="12440" max="12440" width="14.85546875" style="3" customWidth="1"/>
    <col min="12441" max="12441" width="12.7109375" style="3" customWidth="1"/>
    <col min="12442" max="12442" width="12.42578125" style="3" customWidth="1"/>
    <col min="12443" max="12443" width="13.140625" style="3" customWidth="1"/>
    <col min="12444" max="12445" width="12.42578125" style="3" customWidth="1"/>
    <col min="12446" max="12449" width="12.7109375" style="3" customWidth="1"/>
    <col min="12450" max="12450" width="14.85546875" style="3" customWidth="1"/>
    <col min="12451" max="12451" width="12.7109375" style="3" customWidth="1"/>
    <col min="12452" max="12452" width="14.85546875" style="3" customWidth="1"/>
    <col min="12453" max="12456" width="12.7109375" style="3" customWidth="1"/>
    <col min="12457" max="12457" width="14.85546875" style="3" customWidth="1"/>
    <col min="12458" max="12459" width="12.7109375" style="3" customWidth="1"/>
    <col min="12460" max="12460" width="14.85546875" style="3" customWidth="1"/>
    <col min="12461" max="12461" width="12.7109375" style="3" customWidth="1"/>
    <col min="12462" max="12474" width="0" style="3" hidden="1"/>
    <col min="12475" max="12475" width="9.140625" style="3" customWidth="1"/>
    <col min="12476" max="12476" width="12" style="3" customWidth="1"/>
    <col min="12477" max="12477" width="63.42578125" style="3" customWidth="1"/>
    <col min="12478" max="12490" width="0" style="3" hidden="1" customWidth="1"/>
    <col min="12491" max="12491" width="19.5703125" style="3" bestFit="1" customWidth="1"/>
    <col min="12492" max="12492" width="14.28515625" style="3" bestFit="1" customWidth="1"/>
    <col min="12493" max="12493" width="21.85546875" style="3" bestFit="1" customWidth="1"/>
    <col min="12494" max="12678" width="9.140625" style="3" customWidth="1"/>
    <col min="12679" max="12679" width="68.28515625" style="3" customWidth="1"/>
    <col min="12680" max="12688" width="0" style="3" hidden="1" customWidth="1"/>
    <col min="12689" max="12691" width="14.85546875" style="3" customWidth="1"/>
    <col min="12692" max="12694" width="0" style="3" hidden="1" customWidth="1"/>
    <col min="12695" max="12695" width="12.7109375" style="3" customWidth="1"/>
    <col min="12696" max="12696" width="14.85546875" style="3" customWidth="1"/>
    <col min="12697" max="12697" width="12.7109375" style="3" customWidth="1"/>
    <col min="12698" max="12698" width="12.42578125" style="3" customWidth="1"/>
    <col min="12699" max="12699" width="13.140625" style="3" customWidth="1"/>
    <col min="12700" max="12701" width="12.42578125" style="3" customWidth="1"/>
    <col min="12702" max="12705" width="12.7109375" style="3" customWidth="1"/>
    <col min="12706" max="12706" width="14.85546875" style="3" customWidth="1"/>
    <col min="12707" max="12707" width="12.7109375" style="3" customWidth="1"/>
    <col min="12708" max="12708" width="14.85546875" style="3" customWidth="1"/>
    <col min="12709" max="12712" width="12.7109375" style="3" customWidth="1"/>
    <col min="12713" max="12713" width="14.85546875" style="3" customWidth="1"/>
    <col min="12714" max="12715" width="12.7109375" style="3" customWidth="1"/>
    <col min="12716" max="12716" width="14.85546875" style="3" customWidth="1"/>
    <col min="12717" max="12717" width="12.7109375" style="3" customWidth="1"/>
    <col min="12718" max="12730" width="0" style="3" hidden="1"/>
    <col min="12731" max="12731" width="9.140625" style="3" customWidth="1"/>
    <col min="12732" max="12732" width="12" style="3" customWidth="1"/>
    <col min="12733" max="12733" width="63.42578125" style="3" customWidth="1"/>
    <col min="12734" max="12746" width="0" style="3" hidden="1" customWidth="1"/>
    <col min="12747" max="12747" width="19.5703125" style="3" bestFit="1" customWidth="1"/>
    <col min="12748" max="12748" width="14.28515625" style="3" bestFit="1" customWidth="1"/>
    <col min="12749" max="12749" width="21.85546875" style="3" bestFit="1" customWidth="1"/>
    <col min="12750" max="12934" width="9.140625" style="3" customWidth="1"/>
    <col min="12935" max="12935" width="68.28515625" style="3" customWidth="1"/>
    <col min="12936" max="12944" width="0" style="3" hidden="1" customWidth="1"/>
    <col min="12945" max="12947" width="14.85546875" style="3" customWidth="1"/>
    <col min="12948" max="12950" width="0" style="3" hidden="1" customWidth="1"/>
    <col min="12951" max="12951" width="12.7109375" style="3" customWidth="1"/>
    <col min="12952" max="12952" width="14.85546875" style="3" customWidth="1"/>
    <col min="12953" max="12953" width="12.7109375" style="3" customWidth="1"/>
    <col min="12954" max="12954" width="12.42578125" style="3" customWidth="1"/>
    <col min="12955" max="12955" width="13.140625" style="3" customWidth="1"/>
    <col min="12956" max="12957" width="12.42578125" style="3" customWidth="1"/>
    <col min="12958" max="12961" width="12.7109375" style="3" customWidth="1"/>
    <col min="12962" max="12962" width="14.85546875" style="3" customWidth="1"/>
    <col min="12963" max="12963" width="12.7109375" style="3" customWidth="1"/>
    <col min="12964" max="12964" width="14.85546875" style="3" customWidth="1"/>
    <col min="12965" max="12968" width="12.7109375" style="3" customWidth="1"/>
    <col min="12969" max="12969" width="14.85546875" style="3" customWidth="1"/>
    <col min="12970" max="12971" width="12.7109375" style="3" customWidth="1"/>
    <col min="12972" max="12972" width="14.85546875" style="3" customWidth="1"/>
    <col min="12973" max="12973" width="12.7109375" style="3" customWidth="1"/>
    <col min="12974" max="12986" width="0" style="3" hidden="1"/>
    <col min="12987" max="12987" width="9.140625" style="3" customWidth="1"/>
    <col min="12988" max="12988" width="12" style="3" customWidth="1"/>
    <col min="12989" max="12989" width="63.42578125" style="3" customWidth="1"/>
    <col min="12990" max="13002" width="0" style="3" hidden="1" customWidth="1"/>
    <col min="13003" max="13003" width="19.5703125" style="3" bestFit="1" customWidth="1"/>
    <col min="13004" max="13004" width="14.28515625" style="3" bestFit="1" customWidth="1"/>
    <col min="13005" max="13005" width="21.85546875" style="3" bestFit="1" customWidth="1"/>
    <col min="13006" max="13190" width="9.140625" style="3" customWidth="1"/>
    <col min="13191" max="13191" width="68.28515625" style="3" customWidth="1"/>
    <col min="13192" max="13200" width="0" style="3" hidden="1" customWidth="1"/>
    <col min="13201" max="13203" width="14.85546875" style="3" customWidth="1"/>
    <col min="13204" max="13206" width="0" style="3" hidden="1" customWidth="1"/>
    <col min="13207" max="13207" width="12.7109375" style="3" customWidth="1"/>
    <col min="13208" max="13208" width="14.85546875" style="3" customWidth="1"/>
    <col min="13209" max="13209" width="12.7109375" style="3" customWidth="1"/>
    <col min="13210" max="13210" width="12.42578125" style="3" customWidth="1"/>
    <col min="13211" max="13211" width="13.140625" style="3" customWidth="1"/>
    <col min="13212" max="13213" width="12.42578125" style="3" customWidth="1"/>
    <col min="13214" max="13217" width="12.7109375" style="3" customWidth="1"/>
    <col min="13218" max="13218" width="14.85546875" style="3" customWidth="1"/>
    <col min="13219" max="13219" width="12.7109375" style="3" customWidth="1"/>
    <col min="13220" max="13220" width="14.85546875" style="3" customWidth="1"/>
    <col min="13221" max="13224" width="12.7109375" style="3" customWidth="1"/>
    <col min="13225" max="13225" width="14.85546875" style="3" customWidth="1"/>
    <col min="13226" max="13227" width="12.7109375" style="3" customWidth="1"/>
    <col min="13228" max="13228" width="14.85546875" style="3" customWidth="1"/>
    <col min="13229" max="13229" width="12.7109375" style="3" customWidth="1"/>
    <col min="13230" max="13242" width="0" style="3" hidden="1"/>
    <col min="13243" max="13243" width="9.140625" style="3" customWidth="1"/>
    <col min="13244" max="13244" width="12" style="3" customWidth="1"/>
    <col min="13245" max="13245" width="63.42578125" style="3" customWidth="1"/>
    <col min="13246" max="13258" width="0" style="3" hidden="1" customWidth="1"/>
    <col min="13259" max="13259" width="19.5703125" style="3" bestFit="1" customWidth="1"/>
    <col min="13260" max="13260" width="14.28515625" style="3" bestFit="1" customWidth="1"/>
    <col min="13261" max="13261" width="21.85546875" style="3" bestFit="1" customWidth="1"/>
    <col min="13262" max="13446" width="9.140625" style="3" customWidth="1"/>
    <col min="13447" max="13447" width="68.28515625" style="3" customWidth="1"/>
    <col min="13448" max="13456" width="0" style="3" hidden="1" customWidth="1"/>
    <col min="13457" max="13459" width="14.85546875" style="3" customWidth="1"/>
    <col min="13460" max="13462" width="0" style="3" hidden="1" customWidth="1"/>
    <col min="13463" max="13463" width="12.7109375" style="3" customWidth="1"/>
    <col min="13464" max="13464" width="14.85546875" style="3" customWidth="1"/>
    <col min="13465" max="13465" width="12.7109375" style="3" customWidth="1"/>
    <col min="13466" max="13466" width="12.42578125" style="3" customWidth="1"/>
    <col min="13467" max="13467" width="13.140625" style="3" customWidth="1"/>
    <col min="13468" max="13469" width="12.42578125" style="3" customWidth="1"/>
    <col min="13470" max="13473" width="12.7109375" style="3" customWidth="1"/>
    <col min="13474" max="13474" width="14.85546875" style="3" customWidth="1"/>
    <col min="13475" max="13475" width="12.7109375" style="3" customWidth="1"/>
    <col min="13476" max="13476" width="14.85546875" style="3" customWidth="1"/>
    <col min="13477" max="13480" width="12.7109375" style="3" customWidth="1"/>
    <col min="13481" max="13481" width="14.85546875" style="3" customWidth="1"/>
    <col min="13482" max="13483" width="12.7109375" style="3" customWidth="1"/>
    <col min="13484" max="13484" width="14.85546875" style="3" customWidth="1"/>
    <col min="13485" max="13485" width="12.7109375" style="3" customWidth="1"/>
    <col min="13486" max="13498" width="0" style="3" hidden="1"/>
    <col min="13499" max="13499" width="9.140625" style="3" customWidth="1"/>
    <col min="13500" max="13500" width="12" style="3" customWidth="1"/>
    <col min="13501" max="13501" width="63.42578125" style="3" customWidth="1"/>
    <col min="13502" max="13514" width="0" style="3" hidden="1" customWidth="1"/>
    <col min="13515" max="13515" width="19.5703125" style="3" bestFit="1" customWidth="1"/>
    <col min="13516" max="13516" width="14.28515625" style="3" bestFit="1" customWidth="1"/>
    <col min="13517" max="13517" width="21.85546875" style="3" bestFit="1" customWidth="1"/>
    <col min="13518" max="13702" width="9.140625" style="3" customWidth="1"/>
    <col min="13703" max="13703" width="68.28515625" style="3" customWidth="1"/>
    <col min="13704" max="13712" width="0" style="3" hidden="1" customWidth="1"/>
    <col min="13713" max="13715" width="14.85546875" style="3" customWidth="1"/>
    <col min="13716" max="13718" width="0" style="3" hidden="1" customWidth="1"/>
    <col min="13719" max="13719" width="12.7109375" style="3" customWidth="1"/>
    <col min="13720" max="13720" width="14.85546875" style="3" customWidth="1"/>
    <col min="13721" max="13721" width="12.7109375" style="3" customWidth="1"/>
    <col min="13722" max="13722" width="12.42578125" style="3" customWidth="1"/>
    <col min="13723" max="13723" width="13.140625" style="3" customWidth="1"/>
    <col min="13724" max="13725" width="12.42578125" style="3" customWidth="1"/>
    <col min="13726" max="13729" width="12.7109375" style="3" customWidth="1"/>
    <col min="13730" max="13730" width="14.85546875" style="3" customWidth="1"/>
    <col min="13731" max="13731" width="12.7109375" style="3" customWidth="1"/>
    <col min="13732" max="13732" width="14.85546875" style="3" customWidth="1"/>
    <col min="13733" max="13736" width="12.7109375" style="3" customWidth="1"/>
    <col min="13737" max="13737" width="14.85546875" style="3" customWidth="1"/>
    <col min="13738" max="13739" width="12.7109375" style="3" customWidth="1"/>
    <col min="13740" max="13740" width="14.85546875" style="3" customWidth="1"/>
    <col min="13741" max="13741" width="12.7109375" style="3" customWidth="1"/>
    <col min="13742" max="13754" width="0" style="3" hidden="1"/>
    <col min="13755" max="13755" width="9.140625" style="3" customWidth="1"/>
    <col min="13756" max="13756" width="12" style="3" customWidth="1"/>
    <col min="13757" max="13757" width="63.42578125" style="3" customWidth="1"/>
    <col min="13758" max="13770" width="0" style="3" hidden="1" customWidth="1"/>
    <col min="13771" max="13771" width="19.5703125" style="3" bestFit="1" customWidth="1"/>
    <col min="13772" max="13772" width="14.28515625" style="3" bestFit="1" customWidth="1"/>
    <col min="13773" max="13773" width="21.85546875" style="3" bestFit="1" customWidth="1"/>
    <col min="13774" max="13958" width="9.140625" style="3" customWidth="1"/>
    <col min="13959" max="13959" width="68.28515625" style="3" customWidth="1"/>
    <col min="13960" max="13968" width="0" style="3" hidden="1" customWidth="1"/>
    <col min="13969" max="13971" width="14.85546875" style="3" customWidth="1"/>
    <col min="13972" max="13974" width="0" style="3" hidden="1" customWidth="1"/>
    <col min="13975" max="13975" width="12.7109375" style="3" customWidth="1"/>
    <col min="13976" max="13976" width="14.85546875" style="3" customWidth="1"/>
    <col min="13977" max="13977" width="12.7109375" style="3" customWidth="1"/>
    <col min="13978" max="13978" width="12.42578125" style="3" customWidth="1"/>
    <col min="13979" max="13979" width="13.140625" style="3" customWidth="1"/>
    <col min="13980" max="13981" width="12.42578125" style="3" customWidth="1"/>
    <col min="13982" max="13985" width="12.7109375" style="3" customWidth="1"/>
    <col min="13986" max="13986" width="14.85546875" style="3" customWidth="1"/>
    <col min="13987" max="13987" width="12.7109375" style="3" customWidth="1"/>
    <col min="13988" max="13988" width="14.85546875" style="3" customWidth="1"/>
    <col min="13989" max="13992" width="12.7109375" style="3" customWidth="1"/>
    <col min="13993" max="13993" width="14.85546875" style="3" customWidth="1"/>
    <col min="13994" max="13995" width="12.7109375" style="3" customWidth="1"/>
    <col min="13996" max="13996" width="14.85546875" style="3" customWidth="1"/>
    <col min="13997" max="13997" width="12.7109375" style="3" customWidth="1"/>
    <col min="13998" max="14010" width="0" style="3" hidden="1"/>
    <col min="14011" max="14011" width="9.140625" style="3" customWidth="1"/>
    <col min="14012" max="14012" width="12" style="3" customWidth="1"/>
    <col min="14013" max="14013" width="63.42578125" style="3" customWidth="1"/>
    <col min="14014" max="14026" width="0" style="3" hidden="1" customWidth="1"/>
    <col min="14027" max="14027" width="19.5703125" style="3" bestFit="1" customWidth="1"/>
    <col min="14028" max="14028" width="14.28515625" style="3" bestFit="1" customWidth="1"/>
    <col min="14029" max="14029" width="21.85546875" style="3" bestFit="1" customWidth="1"/>
    <col min="14030" max="14214" width="9.140625" style="3" customWidth="1"/>
    <col min="14215" max="14215" width="68.28515625" style="3" customWidth="1"/>
    <col min="14216" max="14224" width="0" style="3" hidden="1" customWidth="1"/>
    <col min="14225" max="14227" width="14.85546875" style="3" customWidth="1"/>
    <col min="14228" max="14230" width="0" style="3" hidden="1" customWidth="1"/>
    <col min="14231" max="14231" width="12.7109375" style="3" customWidth="1"/>
    <col min="14232" max="14232" width="14.85546875" style="3" customWidth="1"/>
    <col min="14233" max="14233" width="12.7109375" style="3" customWidth="1"/>
    <col min="14234" max="14234" width="12.42578125" style="3" customWidth="1"/>
    <col min="14235" max="14235" width="13.140625" style="3" customWidth="1"/>
    <col min="14236" max="14237" width="12.42578125" style="3" customWidth="1"/>
    <col min="14238" max="14241" width="12.7109375" style="3" customWidth="1"/>
    <col min="14242" max="14242" width="14.85546875" style="3" customWidth="1"/>
    <col min="14243" max="14243" width="12.7109375" style="3" customWidth="1"/>
    <col min="14244" max="14244" width="14.85546875" style="3" customWidth="1"/>
    <col min="14245" max="14248" width="12.7109375" style="3" customWidth="1"/>
    <col min="14249" max="14249" width="14.85546875" style="3" customWidth="1"/>
    <col min="14250" max="14251" width="12.7109375" style="3" customWidth="1"/>
    <col min="14252" max="14252" width="14.85546875" style="3" customWidth="1"/>
    <col min="14253" max="14253" width="12.7109375" style="3" customWidth="1"/>
    <col min="14254" max="14266" width="0" style="3" hidden="1"/>
    <col min="14267" max="14267" width="9.140625" style="3" customWidth="1"/>
    <col min="14268" max="14268" width="12" style="3" customWidth="1"/>
    <col min="14269" max="14269" width="63.42578125" style="3" customWidth="1"/>
    <col min="14270" max="14282" width="0" style="3" hidden="1" customWidth="1"/>
    <col min="14283" max="14283" width="19.5703125" style="3" bestFit="1" customWidth="1"/>
    <col min="14284" max="14284" width="14.28515625" style="3" bestFit="1" customWidth="1"/>
    <col min="14285" max="14285" width="21.85546875" style="3" bestFit="1" customWidth="1"/>
    <col min="14286" max="14470" width="9.140625" style="3" customWidth="1"/>
    <col min="14471" max="14471" width="68.28515625" style="3" customWidth="1"/>
    <col min="14472" max="14480" width="0" style="3" hidden="1" customWidth="1"/>
    <col min="14481" max="14483" width="14.85546875" style="3" customWidth="1"/>
    <col min="14484" max="14486" width="0" style="3" hidden="1" customWidth="1"/>
    <col min="14487" max="14487" width="12.7109375" style="3" customWidth="1"/>
    <col min="14488" max="14488" width="14.85546875" style="3" customWidth="1"/>
    <col min="14489" max="14489" width="12.7109375" style="3" customWidth="1"/>
    <col min="14490" max="14490" width="12.42578125" style="3" customWidth="1"/>
    <col min="14491" max="14491" width="13.140625" style="3" customWidth="1"/>
    <col min="14492" max="14493" width="12.42578125" style="3" customWidth="1"/>
    <col min="14494" max="14497" width="12.7109375" style="3" customWidth="1"/>
    <col min="14498" max="14498" width="14.85546875" style="3" customWidth="1"/>
    <col min="14499" max="14499" width="12.7109375" style="3" customWidth="1"/>
    <col min="14500" max="14500" width="14.85546875" style="3" customWidth="1"/>
    <col min="14501" max="14504" width="12.7109375" style="3" customWidth="1"/>
    <col min="14505" max="14505" width="14.85546875" style="3" customWidth="1"/>
    <col min="14506" max="14507" width="12.7109375" style="3" customWidth="1"/>
    <col min="14508" max="14508" width="14.85546875" style="3" customWidth="1"/>
    <col min="14509" max="14509" width="12.7109375" style="3" customWidth="1"/>
    <col min="14510" max="14522" width="0" style="3" hidden="1"/>
    <col min="14523" max="14523" width="9.140625" style="3" customWidth="1"/>
    <col min="14524" max="14524" width="12" style="3" customWidth="1"/>
    <col min="14525" max="14525" width="63.42578125" style="3" customWidth="1"/>
    <col min="14526" max="14538" width="0" style="3" hidden="1" customWidth="1"/>
    <col min="14539" max="14539" width="19.5703125" style="3" bestFit="1" customWidth="1"/>
    <col min="14540" max="14540" width="14.28515625" style="3" bestFit="1" customWidth="1"/>
    <col min="14541" max="14541" width="21.85546875" style="3" bestFit="1" customWidth="1"/>
    <col min="14542" max="14726" width="9.140625" style="3" customWidth="1"/>
    <col min="14727" max="14727" width="68.28515625" style="3" customWidth="1"/>
    <col min="14728" max="14736" width="0" style="3" hidden="1" customWidth="1"/>
    <col min="14737" max="14739" width="14.85546875" style="3" customWidth="1"/>
    <col min="14740" max="14742" width="0" style="3" hidden="1" customWidth="1"/>
    <col min="14743" max="14743" width="12.7109375" style="3" customWidth="1"/>
    <col min="14744" max="14744" width="14.85546875" style="3" customWidth="1"/>
    <col min="14745" max="14745" width="12.7109375" style="3" customWidth="1"/>
    <col min="14746" max="14746" width="12.42578125" style="3" customWidth="1"/>
    <col min="14747" max="14747" width="13.140625" style="3" customWidth="1"/>
    <col min="14748" max="14749" width="12.42578125" style="3" customWidth="1"/>
    <col min="14750" max="14753" width="12.7109375" style="3" customWidth="1"/>
    <col min="14754" max="14754" width="14.85546875" style="3" customWidth="1"/>
    <col min="14755" max="14755" width="12.7109375" style="3" customWidth="1"/>
    <col min="14756" max="14756" width="14.85546875" style="3" customWidth="1"/>
    <col min="14757" max="14760" width="12.7109375" style="3" customWidth="1"/>
    <col min="14761" max="14761" width="14.85546875" style="3" customWidth="1"/>
    <col min="14762" max="14763" width="12.7109375" style="3" customWidth="1"/>
    <col min="14764" max="14764" width="14.85546875" style="3" customWidth="1"/>
    <col min="14765" max="14765" width="12.7109375" style="3" customWidth="1"/>
    <col min="14766" max="14778" width="0" style="3" hidden="1"/>
    <col min="14779" max="14779" width="9.140625" style="3" customWidth="1"/>
    <col min="14780" max="14780" width="12" style="3" customWidth="1"/>
    <col min="14781" max="14781" width="63.42578125" style="3" customWidth="1"/>
    <col min="14782" max="14794" width="0" style="3" hidden="1" customWidth="1"/>
    <col min="14795" max="14795" width="19.5703125" style="3" bestFit="1" customWidth="1"/>
    <col min="14796" max="14796" width="14.28515625" style="3" bestFit="1" customWidth="1"/>
    <col min="14797" max="14797" width="21.85546875" style="3" bestFit="1" customWidth="1"/>
    <col min="14798" max="14982" width="9.140625" style="3" customWidth="1"/>
    <col min="14983" max="14983" width="68.28515625" style="3" customWidth="1"/>
    <col min="14984" max="14992" width="0" style="3" hidden="1" customWidth="1"/>
    <col min="14993" max="14995" width="14.85546875" style="3" customWidth="1"/>
    <col min="14996" max="14998" width="0" style="3" hidden="1" customWidth="1"/>
    <col min="14999" max="14999" width="12.7109375" style="3" customWidth="1"/>
    <col min="15000" max="15000" width="14.85546875" style="3" customWidth="1"/>
    <col min="15001" max="15001" width="12.7109375" style="3" customWidth="1"/>
    <col min="15002" max="15002" width="12.42578125" style="3" customWidth="1"/>
    <col min="15003" max="15003" width="13.140625" style="3" customWidth="1"/>
    <col min="15004" max="15005" width="12.42578125" style="3" customWidth="1"/>
    <col min="15006" max="15009" width="12.7109375" style="3" customWidth="1"/>
    <col min="15010" max="15010" width="14.85546875" style="3" customWidth="1"/>
    <col min="15011" max="15011" width="12.7109375" style="3" customWidth="1"/>
    <col min="15012" max="15012" width="14.85546875" style="3" customWidth="1"/>
    <col min="15013" max="15016" width="12.7109375" style="3" customWidth="1"/>
    <col min="15017" max="15017" width="14.85546875" style="3" customWidth="1"/>
    <col min="15018" max="15019" width="12.7109375" style="3" customWidth="1"/>
    <col min="15020" max="15020" width="14.85546875" style="3" customWidth="1"/>
    <col min="15021" max="15021" width="12.7109375" style="3" customWidth="1"/>
    <col min="15022" max="15034" width="0" style="3" hidden="1"/>
    <col min="15035" max="15035" width="9.140625" style="3" customWidth="1"/>
    <col min="15036" max="15036" width="12" style="3" customWidth="1"/>
    <col min="15037" max="15037" width="63.42578125" style="3" customWidth="1"/>
    <col min="15038" max="15050" width="0" style="3" hidden="1" customWidth="1"/>
    <col min="15051" max="15051" width="19.5703125" style="3" bestFit="1" customWidth="1"/>
    <col min="15052" max="15052" width="14.28515625" style="3" bestFit="1" customWidth="1"/>
    <col min="15053" max="15053" width="21.85546875" style="3" bestFit="1" customWidth="1"/>
    <col min="15054" max="15238" width="9.140625" style="3" customWidth="1"/>
    <col min="15239" max="15239" width="68.28515625" style="3" customWidth="1"/>
    <col min="15240" max="15248" width="0" style="3" hidden="1" customWidth="1"/>
    <col min="15249" max="15251" width="14.85546875" style="3" customWidth="1"/>
    <col min="15252" max="15254" width="0" style="3" hidden="1" customWidth="1"/>
    <col min="15255" max="15255" width="12.7109375" style="3" customWidth="1"/>
    <col min="15256" max="15256" width="14.85546875" style="3" customWidth="1"/>
    <col min="15257" max="15257" width="12.7109375" style="3" customWidth="1"/>
    <col min="15258" max="15258" width="12.42578125" style="3" customWidth="1"/>
    <col min="15259" max="15259" width="13.140625" style="3" customWidth="1"/>
    <col min="15260" max="15261" width="12.42578125" style="3" customWidth="1"/>
    <col min="15262" max="15265" width="12.7109375" style="3" customWidth="1"/>
    <col min="15266" max="15266" width="14.85546875" style="3" customWidth="1"/>
    <col min="15267" max="15267" width="12.7109375" style="3" customWidth="1"/>
    <col min="15268" max="15268" width="14.85546875" style="3" customWidth="1"/>
    <col min="15269" max="15272" width="12.7109375" style="3" customWidth="1"/>
    <col min="15273" max="15273" width="14.85546875" style="3" customWidth="1"/>
    <col min="15274" max="15275" width="12.7109375" style="3" customWidth="1"/>
    <col min="15276" max="15276" width="14.85546875" style="3" customWidth="1"/>
    <col min="15277" max="15277" width="12.7109375" style="3" customWidth="1"/>
    <col min="15278" max="15290" width="0" style="3" hidden="1"/>
    <col min="15291" max="15291" width="9.140625" style="3" customWidth="1"/>
    <col min="15292" max="15292" width="12" style="3" customWidth="1"/>
    <col min="15293" max="15293" width="63.42578125" style="3" customWidth="1"/>
    <col min="15294" max="15306" width="0" style="3" hidden="1" customWidth="1"/>
    <col min="15307" max="15307" width="19.5703125" style="3" bestFit="1" customWidth="1"/>
    <col min="15308" max="15308" width="14.28515625" style="3" bestFit="1" customWidth="1"/>
    <col min="15309" max="15309" width="21.85546875" style="3" bestFit="1" customWidth="1"/>
    <col min="15310" max="15494" width="9.140625" style="3" customWidth="1"/>
    <col min="15495" max="15495" width="68.28515625" style="3" customWidth="1"/>
    <col min="15496" max="15504" width="0" style="3" hidden="1" customWidth="1"/>
    <col min="15505" max="15507" width="14.85546875" style="3" customWidth="1"/>
    <col min="15508" max="15510" width="0" style="3" hidden="1" customWidth="1"/>
    <col min="15511" max="15511" width="12.7109375" style="3" customWidth="1"/>
    <col min="15512" max="15512" width="14.85546875" style="3" customWidth="1"/>
    <col min="15513" max="15513" width="12.7109375" style="3" customWidth="1"/>
    <col min="15514" max="15514" width="12.42578125" style="3" customWidth="1"/>
    <col min="15515" max="15515" width="13.140625" style="3" customWidth="1"/>
    <col min="15516" max="15517" width="12.42578125" style="3" customWidth="1"/>
    <col min="15518" max="15521" width="12.7109375" style="3" customWidth="1"/>
    <col min="15522" max="15522" width="14.85546875" style="3" customWidth="1"/>
    <col min="15523" max="15523" width="12.7109375" style="3" customWidth="1"/>
    <col min="15524" max="15524" width="14.85546875" style="3" customWidth="1"/>
    <col min="15525" max="15528" width="12.7109375" style="3" customWidth="1"/>
    <col min="15529" max="15529" width="14.85546875" style="3" customWidth="1"/>
    <col min="15530" max="15531" width="12.7109375" style="3" customWidth="1"/>
    <col min="15532" max="15532" width="14.85546875" style="3" customWidth="1"/>
    <col min="15533" max="15533" width="12.7109375" style="3" customWidth="1"/>
    <col min="15534" max="15546" width="0" style="3" hidden="1"/>
    <col min="15547" max="15547" width="9.140625" style="3" customWidth="1"/>
    <col min="15548" max="15548" width="12" style="3" customWidth="1"/>
    <col min="15549" max="15549" width="63.42578125" style="3" customWidth="1"/>
    <col min="15550" max="15562" width="0" style="3" hidden="1" customWidth="1"/>
    <col min="15563" max="15563" width="19.5703125" style="3" bestFit="1" customWidth="1"/>
    <col min="15564" max="15564" width="14.28515625" style="3" bestFit="1" customWidth="1"/>
    <col min="15565" max="15565" width="21.85546875" style="3" bestFit="1" customWidth="1"/>
    <col min="15566" max="15750" width="9.140625" style="3" customWidth="1"/>
    <col min="15751" max="15751" width="68.28515625" style="3" customWidth="1"/>
    <col min="15752" max="15760" width="0" style="3" hidden="1" customWidth="1"/>
    <col min="15761" max="15763" width="14.85546875" style="3" customWidth="1"/>
    <col min="15764" max="15766" width="0" style="3" hidden="1" customWidth="1"/>
    <col min="15767" max="15767" width="12.7109375" style="3" customWidth="1"/>
    <col min="15768" max="15768" width="14.85546875" style="3" customWidth="1"/>
    <col min="15769" max="15769" width="12.7109375" style="3" customWidth="1"/>
    <col min="15770" max="15770" width="12.42578125" style="3" customWidth="1"/>
    <col min="15771" max="15771" width="13.140625" style="3" customWidth="1"/>
    <col min="15772" max="15773" width="12.42578125" style="3" customWidth="1"/>
    <col min="15774" max="15777" width="12.7109375" style="3" customWidth="1"/>
    <col min="15778" max="15778" width="14.85546875" style="3" customWidth="1"/>
    <col min="15779" max="15779" width="12.7109375" style="3" customWidth="1"/>
    <col min="15780" max="15780" width="14.85546875" style="3" customWidth="1"/>
    <col min="15781" max="15784" width="12.7109375" style="3" customWidth="1"/>
    <col min="15785" max="15785" width="14.85546875" style="3" customWidth="1"/>
    <col min="15786" max="15787" width="12.7109375" style="3" customWidth="1"/>
    <col min="15788" max="15788" width="14.85546875" style="3" customWidth="1"/>
    <col min="15789" max="15789" width="12.7109375" style="3" customWidth="1"/>
    <col min="15790" max="15802" width="0" style="3" hidden="1"/>
    <col min="15803" max="15803" width="9.140625" style="3" customWidth="1"/>
    <col min="15804" max="15804" width="12" style="3" customWidth="1"/>
    <col min="15805" max="15805" width="63.42578125" style="3" customWidth="1"/>
    <col min="15806" max="15818" width="0" style="3" hidden="1" customWidth="1"/>
    <col min="15819" max="15819" width="19.5703125" style="3" bestFit="1" customWidth="1"/>
    <col min="15820" max="15820" width="14.28515625" style="3" bestFit="1" customWidth="1"/>
    <col min="15821" max="15821" width="21.85546875" style="3" bestFit="1" customWidth="1"/>
    <col min="15822" max="16006" width="9.140625" style="3" customWidth="1"/>
    <col min="16007" max="16007" width="68.28515625" style="3" customWidth="1"/>
    <col min="16008" max="16016" width="0" style="3" hidden="1" customWidth="1"/>
    <col min="16017" max="16019" width="14.85546875" style="3" customWidth="1"/>
    <col min="16020" max="16022" width="0" style="3" hidden="1" customWidth="1"/>
    <col min="16023" max="16023" width="12.7109375" style="3" customWidth="1"/>
    <col min="16024" max="16024" width="14.85546875" style="3" customWidth="1"/>
    <col min="16025" max="16025" width="12.7109375" style="3" customWidth="1"/>
    <col min="16026" max="16026" width="12.42578125" style="3" customWidth="1"/>
    <col min="16027" max="16027" width="13.140625" style="3" customWidth="1"/>
    <col min="16028" max="16029" width="12.42578125" style="3" customWidth="1"/>
    <col min="16030" max="16033" width="12.7109375" style="3" customWidth="1"/>
    <col min="16034" max="16034" width="14.85546875" style="3" customWidth="1"/>
    <col min="16035" max="16035" width="12.7109375" style="3" customWidth="1"/>
    <col min="16036" max="16036" width="14.85546875" style="3" customWidth="1"/>
    <col min="16037" max="16040" width="12.7109375" style="3" customWidth="1"/>
    <col min="16041" max="16041" width="14.85546875" style="3" customWidth="1"/>
    <col min="16042" max="16043" width="12.7109375" style="3" customWidth="1"/>
    <col min="16044" max="16044" width="14.85546875" style="3" customWidth="1"/>
    <col min="16045" max="16045" width="12.7109375" style="3" customWidth="1"/>
    <col min="16046" max="16058" width="0" style="3" hidden="1"/>
    <col min="16059" max="16059" width="9.140625" style="3" customWidth="1"/>
    <col min="16060" max="16060" width="12" style="3" customWidth="1"/>
    <col min="16061" max="16061" width="63.42578125" style="3" customWidth="1"/>
    <col min="16062" max="16074" width="0" style="3" hidden="1" customWidth="1"/>
    <col min="16075" max="16075" width="19.5703125" style="3" bestFit="1" customWidth="1"/>
    <col min="16076" max="16076" width="14.28515625" style="3" bestFit="1" customWidth="1"/>
    <col min="16077" max="16077" width="21.85546875" style="3" bestFit="1" customWidth="1"/>
    <col min="16078" max="16262" width="9.140625" style="3" customWidth="1"/>
    <col min="16263" max="16263" width="68.28515625" style="3" customWidth="1"/>
    <col min="16264" max="16272" width="0" style="3" hidden="1" customWidth="1"/>
    <col min="16273" max="16275" width="14.85546875" style="3" customWidth="1"/>
    <col min="16276" max="16278" width="0" style="3" hidden="1" customWidth="1"/>
    <col min="16279" max="16279" width="12.7109375" style="3" customWidth="1"/>
    <col min="16280" max="16280" width="14.85546875" style="3" customWidth="1"/>
    <col min="16281" max="16281" width="12.7109375" style="3" customWidth="1"/>
    <col min="16282" max="16282" width="12.42578125" style="3" customWidth="1"/>
    <col min="16283" max="16283" width="13.140625" style="3" customWidth="1"/>
    <col min="16284" max="16285" width="12.42578125" style="3" customWidth="1"/>
    <col min="16286" max="16289" width="12.7109375" style="3" customWidth="1"/>
    <col min="16290" max="16290" width="14.85546875" style="3" customWidth="1"/>
    <col min="16291" max="16291" width="12.7109375" style="3" customWidth="1"/>
    <col min="16292" max="16292" width="14.85546875" style="3" customWidth="1"/>
    <col min="16293" max="16296" width="12.7109375" style="3" customWidth="1"/>
    <col min="16297" max="16297" width="14.85546875" style="3" customWidth="1"/>
    <col min="16298" max="16299" width="12.7109375" style="3" customWidth="1"/>
    <col min="16300" max="16300" width="14.85546875" style="3" customWidth="1"/>
    <col min="16301" max="16301" width="12.7109375" style="3" customWidth="1"/>
    <col min="16302" max="16384" width="0" style="3" hidden="1"/>
  </cols>
  <sheetData>
    <row r="1" spans="1:54" ht="15" hidden="1" customHeight="1"/>
    <row r="2" spans="1:54" ht="115.5" customHeight="1">
      <c r="A2" s="174" t="s">
        <v>0</v>
      </c>
      <c r="B2" s="174"/>
    </row>
    <row r="3" spans="1:54" ht="68.25" customHeight="1">
      <c r="A3" s="4" t="s">
        <v>1</v>
      </c>
      <c r="B3" s="5" t="s">
        <v>242</v>
      </c>
    </row>
    <row r="4" spans="1:54" s="8" customFormat="1" ht="55.5" customHeight="1">
      <c r="A4" s="6"/>
      <c r="B4" s="7" t="s">
        <v>2</v>
      </c>
    </row>
    <row r="5" spans="1:54" s="11" customFormat="1" ht="23.25" customHeight="1">
      <c r="A5" s="9" t="s">
        <v>3</v>
      </c>
      <c r="B5" s="10">
        <v>0</v>
      </c>
    </row>
    <row r="6" spans="1:54" s="11" customFormat="1" ht="23.25" customHeight="1">
      <c r="A6" s="9" t="s">
        <v>4</v>
      </c>
      <c r="B6" s="10">
        <v>0</v>
      </c>
    </row>
    <row r="7" spans="1:54" s="11" customFormat="1" ht="23.25" customHeight="1">
      <c r="A7" s="12" t="s">
        <v>5</v>
      </c>
      <c r="B7" s="13">
        <f>SUM(B5:B6)</f>
        <v>0</v>
      </c>
    </row>
    <row r="8" spans="1:54" s="8" customFormat="1" ht="17.25" customHeight="1">
      <c r="A8" s="14"/>
      <c r="B8" s="15"/>
    </row>
    <row r="9" spans="1:54" s="8" customFormat="1" ht="17.25" customHeight="1">
      <c r="A9" s="1"/>
      <c r="B9" s="15"/>
    </row>
    <row r="10" spans="1:54" s="17" customFormat="1" ht="17.25" customHeight="1">
      <c r="A10" s="16" t="s">
        <v>6</v>
      </c>
      <c r="B10" s="15">
        <v>591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s="17" customFormat="1" ht="17.25" customHeight="1">
      <c r="A11" s="18" t="s">
        <v>7</v>
      </c>
      <c r="B11" s="15">
        <f>B7+B10</f>
        <v>591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54" s="17" customFormat="1" ht="17.25" customHeight="1">
      <c r="A12" s="1"/>
      <c r="B12" s="1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1:54" s="17" customFormat="1" ht="17.25" customHeight="1" thickBot="1">
      <c r="A13" s="1"/>
      <c r="B13" s="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1:54" s="17" customFormat="1" ht="15" thickBot="1">
      <c r="A14" s="19" t="s">
        <v>8</v>
      </c>
      <c r="B14" s="21">
        <v>1095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54" s="17" customFormat="1">
      <c r="A15" s="1"/>
      <c r="B15" s="15">
        <f>B14-B11</f>
        <v>504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</row>
    <row r="16" spans="1:54" s="17" customFormat="1">
      <c r="A16" s="1"/>
      <c r="B16" s="15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</row>
    <row r="17" spans="1:54" s="17" customFormat="1">
      <c r="A17" s="1"/>
      <c r="B17" s="1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17" customFormat="1">
      <c r="A18" s="1"/>
      <c r="B18" s="1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s="17" customFormat="1">
      <c r="A19" s="1"/>
      <c r="B19" s="1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0" spans="1:54" s="23" customFormat="1" ht="45.75" customHeight="1">
      <c r="A20" s="1"/>
      <c r="B20" s="15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</row>
    <row r="21" spans="1:54" s="17" customFormat="1">
      <c r="A21" s="1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</row>
    <row r="22" spans="1:54" s="17" customFormat="1">
      <c r="A22" s="1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</row>
    <row r="23" spans="1:54" s="17" customFormat="1">
      <c r="A23" s="1"/>
      <c r="B23" s="2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</row>
    <row r="24" spans="1:54" s="17" customFormat="1">
      <c r="A24" s="1"/>
      <c r="B24" s="2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</row>
    <row r="25" spans="1:54" s="17" customFormat="1">
      <c r="A25" s="1"/>
      <c r="B25" s="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</row>
    <row r="26" spans="1:54" s="17" customFormat="1">
      <c r="A26" s="1"/>
      <c r="B26" s="2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</row>
    <row r="27" spans="1:54" s="17" customFormat="1">
      <c r="A27" s="1"/>
      <c r="B27" s="2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</row>
    <row r="28" spans="1:54" s="17" customFormat="1">
      <c r="A28" s="1"/>
      <c r="B28" s="2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</row>
    <row r="29" spans="1:54" s="17" customFormat="1">
      <c r="A29" s="1"/>
      <c r="B29" s="2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</row>
    <row r="30" spans="1:54" s="17" customFormat="1">
      <c r="A30" s="1"/>
      <c r="B30" s="2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</row>
    <row r="31" spans="1:54" s="17" customFormat="1">
      <c r="A31" s="1"/>
      <c r="B31" s="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</row>
    <row r="32" spans="1:54" s="17" customFormat="1">
      <c r="A32" s="1"/>
      <c r="B32" s="2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</row>
    <row r="33" spans="1:54" s="17" customFormat="1">
      <c r="A33" s="1"/>
      <c r="B33" s="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</row>
    <row r="34" spans="1:54" s="17" customFormat="1">
      <c r="A34" s="1"/>
      <c r="B34" s="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</row>
    <row r="35" spans="1:54" s="17" customFormat="1">
      <c r="A35" s="1"/>
      <c r="B35" s="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</row>
    <row r="36" spans="1:54" s="17" customFormat="1">
      <c r="A36" s="1"/>
      <c r="B36" s="2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</row>
    <row r="37" spans="1:54" s="17" customFormat="1">
      <c r="A37" s="1"/>
      <c r="B37" s="2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</row>
    <row r="38" spans="1:54" s="17" customFormat="1">
      <c r="A38" s="1"/>
      <c r="B38" s="2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</row>
    <row r="39" spans="1:54" s="17" customFormat="1">
      <c r="A39" s="1"/>
      <c r="B39" s="2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</row>
    <row r="40" spans="1:54" s="17" customFormat="1">
      <c r="A40" s="1"/>
      <c r="B40" s="2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</row>
    <row r="41" spans="1:54" s="17" customFormat="1">
      <c r="A41" s="1"/>
      <c r="B41" s="2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</row>
    <row r="42" spans="1:54" s="17" customFormat="1">
      <c r="A42" s="1"/>
      <c r="B42" s="2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</row>
    <row r="43" spans="1:54" s="17" customFormat="1">
      <c r="A43" s="1"/>
      <c r="B43" s="2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</row>
    <row r="44" spans="1:54" s="17" customFormat="1">
      <c r="A44" s="1"/>
      <c r="B44" s="2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</row>
    <row r="45" spans="1:54" s="17" customFormat="1">
      <c r="A45" s="1"/>
      <c r="B45" s="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</row>
    <row r="46" spans="1:54" s="17" customFormat="1">
      <c r="A46" s="1"/>
      <c r="B46" s="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</row>
    <row r="47" spans="1:54" s="17" customFormat="1">
      <c r="A47" s="1"/>
      <c r="B47" s="2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</row>
    <row r="48" spans="1:54" s="17" customFormat="1">
      <c r="A48" s="1"/>
      <c r="B48" s="2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</row>
    <row r="49" spans="1:54" s="17" customFormat="1">
      <c r="A49" s="1"/>
      <c r="B49" s="2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</row>
    <row r="50" spans="1:54" s="17" customFormat="1">
      <c r="A50" s="1"/>
      <c r="B50" s="2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</row>
    <row r="51" spans="1:54" s="17" customFormat="1">
      <c r="A51" s="1"/>
      <c r="B51" s="2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</row>
    <row r="52" spans="1:54" s="17" customFormat="1">
      <c r="A52" s="1"/>
      <c r="B52" s="2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</row>
    <row r="53" spans="1:54" s="17" customFormat="1">
      <c r="A53" s="1"/>
      <c r="B53" s="2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</row>
    <row r="54" spans="1:54" s="17" customFormat="1">
      <c r="A54" s="1"/>
      <c r="B54" s="2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</row>
    <row r="55" spans="1:54" s="17" customFormat="1">
      <c r="A55" s="1"/>
      <c r="B55" s="2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1:54" s="17" customFormat="1">
      <c r="A56" s="1"/>
      <c r="B56" s="2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</row>
    <row r="57" spans="1:54" s="17" customFormat="1">
      <c r="A57" s="1"/>
      <c r="B57" s="2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</row>
    <row r="58" spans="1:54" s="17" customFormat="1">
      <c r="A58" s="1"/>
      <c r="B58" s="2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</row>
    <row r="59" spans="1:54" s="17" customFormat="1">
      <c r="A59" s="1"/>
      <c r="B59" s="2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</row>
    <row r="60" spans="1:54" s="17" customFormat="1">
      <c r="A60" s="1"/>
      <c r="B60" s="2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</row>
    <row r="61" spans="1:54" s="17" customFormat="1">
      <c r="A61" s="1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s="17" customFormat="1">
      <c r="A62" s="1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s="17" customFormat="1">
      <c r="A63" s="1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s="17" customFormat="1">
      <c r="A64" s="1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1:54" s="17" customFormat="1">
      <c r="A65" s="1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1:54" s="17" customFormat="1">
      <c r="A66" s="1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  <row r="67" spans="1:54" s="17" customFormat="1">
      <c r="A67" s="1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</row>
    <row r="68" spans="1:54" s="17" customFormat="1">
      <c r="A68" s="1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</row>
    <row r="69" spans="1:54" s="17" customFormat="1">
      <c r="A69" s="1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1:54" s="17" customFormat="1">
      <c r="A70" s="1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  <row r="71" spans="1:54" s="17" customFormat="1">
      <c r="A71" s="1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</row>
    <row r="72" spans="1:54" s="17" customFormat="1">
      <c r="A72" s="1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</row>
    <row r="73" spans="1:54" s="17" customFormat="1">
      <c r="A73" s="1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s="17" customFormat="1">
      <c r="A74" s="1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</row>
    <row r="75" spans="1:54" s="17" customFormat="1">
      <c r="A75" s="1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</row>
    <row r="76" spans="1:54" s="17" customFormat="1">
      <c r="A76" s="1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</row>
    <row r="77" spans="1:54" s="17" customFormat="1">
      <c r="A77" s="1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</row>
    <row r="78" spans="1:54" s="17" customFormat="1">
      <c r="A78" s="1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</row>
    <row r="79" spans="1:54" s="17" customFormat="1">
      <c r="A79" s="1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</row>
    <row r="80" spans="1:54" s="17" customFormat="1">
      <c r="A80" s="1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</row>
    <row r="81" spans="1:54" s="17" customFormat="1">
      <c r="A81" s="1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</row>
    <row r="82" spans="1:54" s="17" customFormat="1">
      <c r="A82" s="1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</row>
    <row r="83" spans="1:54" s="17" customFormat="1">
      <c r="A83" s="1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</row>
    <row r="84" spans="1:54" s="17" customFormat="1">
      <c r="A84" s="1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</row>
    <row r="85" spans="1:54" s="17" customFormat="1">
      <c r="A85" s="1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</row>
    <row r="86" spans="1:54" s="17" customFormat="1">
      <c r="A86" s="1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</row>
    <row r="87" spans="1:54" s="17" customFormat="1">
      <c r="A87" s="1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</row>
    <row r="88" spans="1:54" s="17" customFormat="1">
      <c r="A88" s="1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</row>
    <row r="89" spans="1:54" s="17" customFormat="1">
      <c r="A89" s="1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</row>
    <row r="90" spans="1:54" s="17" customFormat="1">
      <c r="A90" s="1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</row>
    <row r="91" spans="1:54" s="17" customFormat="1">
      <c r="A91" s="1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</row>
    <row r="92" spans="1:54" s="17" customFormat="1">
      <c r="A92" s="1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</row>
    <row r="93" spans="1:54" s="17" customFormat="1">
      <c r="A93" s="1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</row>
    <row r="94" spans="1:54" s="17" customFormat="1">
      <c r="A94" s="1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</row>
    <row r="95" spans="1:54" s="17" customFormat="1">
      <c r="A95" s="1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</row>
    <row r="96" spans="1:54" s="17" customFormat="1">
      <c r="A96" s="1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</row>
    <row r="97" spans="1:54" s="17" customFormat="1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</row>
    <row r="98" spans="1:54" s="17" customFormat="1">
      <c r="A98" s="1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</row>
    <row r="99" spans="1:54" s="17" customFormat="1">
      <c r="A99" s="1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</row>
    <row r="100" spans="1:54" s="17" customFormat="1">
      <c r="A100" s="1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</row>
    <row r="101" spans="1:54" s="17" customFormat="1">
      <c r="A101" s="1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</row>
    <row r="102" spans="1:54" s="17" customFormat="1">
      <c r="A102" s="1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</row>
    <row r="103" spans="1:54" s="17" customFormat="1">
      <c r="A103" s="1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</row>
    <row r="104" spans="1:54" s="17" customFormat="1">
      <c r="A104" s="1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</row>
    <row r="105" spans="1:54" s="17" customFormat="1">
      <c r="A105" s="1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</row>
    <row r="106" spans="1:54" s="17" customFormat="1">
      <c r="A106" s="1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</row>
    <row r="107" spans="1:54" s="17" customFormat="1">
      <c r="A107" s="1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</row>
    <row r="108" spans="1:54" s="17" customFormat="1">
      <c r="A108" s="1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</row>
    <row r="109" spans="1:54" s="17" customFormat="1">
      <c r="A109" s="1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</row>
    <row r="110" spans="1:54" s="17" customFormat="1">
      <c r="A110" s="1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</row>
    <row r="111" spans="1:54" s="17" customFormat="1">
      <c r="A111" s="1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</row>
    <row r="112" spans="1:54" s="17" customFormat="1">
      <c r="A112" s="1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</row>
    <row r="113" spans="1:54" s="17" customFormat="1">
      <c r="A113" s="1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</row>
    <row r="114" spans="1:54" s="17" customFormat="1">
      <c r="A114" s="1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</row>
    <row r="115" spans="1:54" s="17" customFormat="1">
      <c r="A115" s="1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</row>
    <row r="116" spans="1:54" s="17" customFormat="1">
      <c r="A116" s="1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</row>
    <row r="117" spans="1:54" s="17" customFormat="1">
      <c r="A117" s="1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</row>
    <row r="118" spans="1:54" s="17" customFormat="1">
      <c r="A118" s="1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</row>
    <row r="119" spans="1:54" s="17" customFormat="1">
      <c r="A119" s="1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</row>
    <row r="120" spans="1:54" s="17" customFormat="1">
      <c r="A120" s="1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</row>
    <row r="121" spans="1:54" s="17" customFormat="1">
      <c r="A121" s="1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</row>
    <row r="122" spans="1:54" s="17" customFormat="1">
      <c r="A122" s="1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</row>
    <row r="123" spans="1:54" s="17" customFormat="1">
      <c r="A123" s="1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</row>
    <row r="124" spans="1:54" s="17" customFormat="1">
      <c r="A124" s="1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</row>
    <row r="125" spans="1:54" s="17" customFormat="1">
      <c r="A125" s="1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</row>
    <row r="126" spans="1:54" s="17" customFormat="1">
      <c r="A126" s="1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</row>
    <row r="127" spans="1:54" s="17" customFormat="1">
      <c r="A127" s="1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</row>
    <row r="128" spans="1:54" s="17" customFormat="1">
      <c r="A128" s="1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</row>
    <row r="129" spans="1:54" s="17" customFormat="1">
      <c r="A129" s="1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</row>
    <row r="130" spans="1:54" s="17" customFormat="1">
      <c r="A130" s="1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</row>
    <row r="131" spans="1:54" s="17" customFormat="1">
      <c r="A131" s="1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</row>
    <row r="132" spans="1:54" s="17" customFormat="1">
      <c r="A132" s="1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</row>
    <row r="133" spans="1:54" s="17" customFormat="1">
      <c r="A133" s="1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</row>
    <row r="134" spans="1:54" s="17" customFormat="1">
      <c r="A134" s="1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</row>
    <row r="135" spans="1:54" s="17" customFormat="1">
      <c r="A135" s="1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</row>
    <row r="136" spans="1:54" s="17" customFormat="1">
      <c r="A136" s="1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</row>
    <row r="137" spans="1:54" s="17" customFormat="1">
      <c r="A137" s="1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</row>
    <row r="138" spans="1:54" s="17" customFormat="1">
      <c r="A138" s="1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</row>
    <row r="139" spans="1:54" s="17" customFormat="1">
      <c r="A139" s="1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</row>
    <row r="140" spans="1:54" s="17" customFormat="1">
      <c r="A140" s="1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</row>
    <row r="141" spans="1:54" s="17" customFormat="1">
      <c r="A141" s="1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</row>
    <row r="142" spans="1:54" s="17" customFormat="1">
      <c r="A142" s="1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</row>
    <row r="143" spans="1:54" s="17" customFormat="1">
      <c r="A143" s="1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</row>
    <row r="144" spans="1:54" s="17" customFormat="1">
      <c r="A144" s="1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</row>
    <row r="145" spans="1:54" s="17" customFormat="1">
      <c r="A145" s="1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</row>
    <row r="146" spans="1:54" s="17" customFormat="1">
      <c r="A146" s="1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</row>
    <row r="147" spans="1:54" s="17" customFormat="1">
      <c r="A147" s="1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</row>
    <row r="148" spans="1:54" s="17" customFormat="1">
      <c r="A148" s="1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</row>
    <row r="149" spans="1:54" s="17" customFormat="1">
      <c r="A149" s="1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</row>
    <row r="150" spans="1:54" s="17" customFormat="1">
      <c r="A150" s="1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</row>
    <row r="151" spans="1:54" s="17" customFormat="1">
      <c r="A151" s="1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</row>
    <row r="152" spans="1:54" s="17" customFormat="1">
      <c r="A152" s="1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</row>
    <row r="153" spans="1:54" s="17" customFormat="1">
      <c r="A153" s="1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</row>
    <row r="154" spans="1:54" s="17" customFormat="1">
      <c r="A154" s="1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</row>
    <row r="155" spans="1:54" s="17" customFormat="1">
      <c r="A155" s="1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</row>
    <row r="156" spans="1:54" s="17" customFormat="1">
      <c r="A156" s="1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</row>
    <row r="157" spans="1:54" s="17" customFormat="1">
      <c r="A157" s="1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</row>
    <row r="158" spans="1:54" s="17" customFormat="1">
      <c r="A158" s="1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</row>
    <row r="159" spans="1:54" s="17" customFormat="1">
      <c r="A159" s="1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</row>
    <row r="160" spans="1:54" s="17" customFormat="1">
      <c r="A160" s="1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</row>
    <row r="161" spans="1:54" s="17" customFormat="1">
      <c r="A161" s="1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</row>
    <row r="162" spans="1:54" s="17" customFormat="1">
      <c r="A162" s="1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</row>
    <row r="163" spans="1:54" s="17" customFormat="1">
      <c r="A163" s="1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</row>
    <row r="164" spans="1:54" s="17" customFormat="1">
      <c r="A164" s="1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</row>
    <row r="165" spans="1:54" s="17" customFormat="1">
      <c r="A165" s="1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</row>
    <row r="166" spans="1:54" s="17" customFormat="1">
      <c r="A166" s="1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</row>
    <row r="167" spans="1:54" s="17" customFormat="1">
      <c r="A167" s="1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</row>
    <row r="168" spans="1:54" s="17" customFormat="1">
      <c r="A168" s="1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</row>
    <row r="169" spans="1:54" s="17" customFormat="1">
      <c r="A169" s="1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</row>
    <row r="170" spans="1:54" s="17" customFormat="1">
      <c r="A170" s="1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</row>
    <row r="171" spans="1:54" s="17" customFormat="1">
      <c r="A171" s="1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</row>
    <row r="172" spans="1:54" s="17" customFormat="1">
      <c r="A172" s="1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</row>
    <row r="173" spans="1:54" s="17" customFormat="1">
      <c r="A173" s="1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</row>
    <row r="174" spans="1:54" s="17" customFormat="1">
      <c r="A174" s="1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</row>
    <row r="175" spans="1:54" s="17" customFormat="1">
      <c r="A175" s="1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</row>
    <row r="176" spans="1:54" s="17" customFormat="1">
      <c r="A176" s="1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</row>
    <row r="177" spans="1:54" s="17" customFormat="1">
      <c r="A177" s="1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</row>
    <row r="178" spans="1:54" s="17" customFormat="1">
      <c r="A178" s="1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</row>
    <row r="179" spans="1:54" s="17" customFormat="1">
      <c r="A179" s="1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</row>
    <row r="180" spans="1:54" s="17" customFormat="1">
      <c r="A180" s="1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</row>
    <row r="181" spans="1:54" s="17" customFormat="1">
      <c r="A181" s="1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</row>
    <row r="182" spans="1:54" s="17" customFormat="1">
      <c r="A182" s="1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</row>
    <row r="183" spans="1:54" s="17" customFormat="1">
      <c r="A183" s="1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</row>
    <row r="184" spans="1:54" s="17" customFormat="1">
      <c r="A184" s="1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</row>
    <row r="185" spans="1:54" s="17" customFormat="1">
      <c r="A185" s="1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</row>
    <row r="186" spans="1:54" s="17" customFormat="1">
      <c r="A186" s="1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</row>
    <row r="187" spans="1:54" s="17" customFormat="1">
      <c r="A187" s="1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</row>
    <row r="188" spans="1:54" s="17" customFormat="1">
      <c r="A188" s="1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</row>
    <row r="189" spans="1:54" s="17" customFormat="1">
      <c r="A189" s="1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</row>
    <row r="190" spans="1:54" s="17" customFormat="1">
      <c r="A190" s="1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</row>
    <row r="191" spans="1:54" s="17" customFormat="1">
      <c r="A191" s="1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</row>
    <row r="192" spans="1:54" s="17" customFormat="1">
      <c r="A192" s="1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</row>
    <row r="193" spans="1:54" s="17" customFormat="1">
      <c r="A193" s="1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</row>
    <row r="194" spans="1:54" s="17" customFormat="1">
      <c r="A194" s="1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</row>
    <row r="195" spans="1:54" s="17" customFormat="1">
      <c r="A195" s="1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</row>
    <row r="196" spans="1:54" s="17" customFormat="1">
      <c r="A196" s="1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</row>
    <row r="197" spans="1:54" s="17" customFormat="1">
      <c r="A197" s="1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</row>
    <row r="198" spans="1:54" s="17" customFormat="1">
      <c r="A198" s="1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</row>
    <row r="199" spans="1:54" s="17" customFormat="1">
      <c r="A199" s="1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</row>
    <row r="200" spans="1:54" s="17" customFormat="1">
      <c r="A200" s="1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</row>
    <row r="201" spans="1:54" s="17" customFormat="1">
      <c r="A201" s="1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</row>
    <row r="202" spans="1:54" s="17" customFormat="1">
      <c r="A202" s="1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</row>
    <row r="203" spans="1:54" s="17" customFormat="1">
      <c r="A203" s="1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</row>
    <row r="204" spans="1:54" s="17" customFormat="1">
      <c r="A204" s="1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</row>
    <row r="205" spans="1:54" s="17" customFormat="1">
      <c r="A205" s="1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</row>
    <row r="206" spans="1:54" s="17" customFormat="1">
      <c r="A206" s="1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</row>
    <row r="207" spans="1:54" s="17" customFormat="1">
      <c r="A207" s="1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</row>
    <row r="208" spans="1:54" s="17" customFormat="1">
      <c r="A208" s="1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</row>
    <row r="209" spans="1:54" s="17" customFormat="1">
      <c r="A209" s="1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</row>
    <row r="210" spans="1:54" s="17" customFormat="1">
      <c r="A210" s="1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</row>
    <row r="211" spans="1:54" s="17" customFormat="1">
      <c r="A211" s="1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</row>
    <row r="212" spans="1:54" s="17" customFormat="1">
      <c r="A212" s="1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</row>
    <row r="213" spans="1:54" s="17" customFormat="1">
      <c r="A213" s="1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</row>
    <row r="214" spans="1:54" s="17" customFormat="1">
      <c r="A214" s="1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</row>
    <row r="215" spans="1:54" s="17" customFormat="1">
      <c r="A215" s="1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</row>
    <row r="216" spans="1:54" s="17" customFormat="1">
      <c r="A216" s="1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</row>
    <row r="217" spans="1:54" s="17" customFormat="1">
      <c r="A217" s="1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</row>
    <row r="218" spans="1:54" s="17" customFormat="1">
      <c r="A218" s="1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</row>
    <row r="219" spans="1:54" s="17" customFormat="1">
      <c r="A219" s="1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</row>
    <row r="220" spans="1:54" s="17" customFormat="1">
      <c r="A220" s="1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</row>
    <row r="221" spans="1:54" s="17" customFormat="1">
      <c r="A221" s="1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</row>
    <row r="222" spans="1:54" s="17" customFormat="1">
      <c r="A222" s="1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</row>
    <row r="223" spans="1:54" s="17" customFormat="1">
      <c r="A223" s="1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</row>
    <row r="224" spans="1:54" s="17" customFormat="1">
      <c r="A224" s="1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</row>
    <row r="225" spans="1:54" s="17" customFormat="1">
      <c r="A225" s="1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</row>
    <row r="226" spans="1:54" s="17" customFormat="1">
      <c r="A226" s="1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</row>
    <row r="227" spans="1:54" s="17" customFormat="1">
      <c r="A227" s="1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</row>
    <row r="228" spans="1:54" s="17" customFormat="1">
      <c r="A228" s="1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</row>
    <row r="229" spans="1:54" s="17" customFormat="1">
      <c r="A229" s="1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</row>
    <row r="230" spans="1:54" s="17" customFormat="1">
      <c r="A230" s="1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</row>
    <row r="231" spans="1:54" s="17" customFormat="1">
      <c r="A231" s="1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</row>
    <row r="232" spans="1:54" s="17" customFormat="1">
      <c r="A232" s="1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</row>
    <row r="233" spans="1:54" s="17" customFormat="1">
      <c r="A233" s="1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</row>
    <row r="234" spans="1:54" s="17" customFormat="1">
      <c r="A234" s="1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</row>
    <row r="235" spans="1:54" s="17" customFormat="1">
      <c r="A235" s="1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</row>
    <row r="236" spans="1:54" s="17" customFormat="1">
      <c r="A236" s="1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</row>
    <row r="237" spans="1:54" s="17" customFormat="1">
      <c r="A237" s="1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</row>
    <row r="238" spans="1:54" s="17" customFormat="1">
      <c r="A238" s="1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</row>
    <row r="239" spans="1:54" s="17" customFormat="1">
      <c r="A239" s="1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</row>
    <row r="240" spans="1:54" s="17" customFormat="1">
      <c r="A240" s="1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</row>
    <row r="241" spans="1:54" s="17" customFormat="1">
      <c r="A241" s="1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</row>
    <row r="242" spans="1:54" s="17" customFormat="1">
      <c r="A242" s="1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</row>
    <row r="243" spans="1:54" s="17" customFormat="1">
      <c r="A243" s="1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</row>
    <row r="244" spans="1:54" s="17" customFormat="1">
      <c r="A244" s="1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</row>
    <row r="245" spans="1:54" s="17" customFormat="1">
      <c r="A245" s="1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</row>
    <row r="246" spans="1:54" s="17" customFormat="1">
      <c r="A246" s="1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</row>
    <row r="247" spans="1:54" s="17" customFormat="1">
      <c r="A247" s="1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</row>
    <row r="248" spans="1:54" s="17" customFormat="1">
      <c r="A248" s="1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</row>
    <row r="249" spans="1:54" s="17" customFormat="1">
      <c r="A249" s="1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</row>
    <row r="250" spans="1:54" s="17" customFormat="1">
      <c r="A250" s="1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</row>
    <row r="251" spans="1:54" s="17" customFormat="1">
      <c r="A251" s="1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</row>
    <row r="252" spans="1:54" s="17" customFormat="1">
      <c r="A252" s="1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</row>
    <row r="253" spans="1:54" s="17" customFormat="1">
      <c r="A253" s="1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</row>
    <row r="254" spans="1:54" s="17" customFormat="1">
      <c r="A254" s="1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</row>
    <row r="255" spans="1:54" s="17" customFormat="1">
      <c r="A255" s="1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</row>
    <row r="256" spans="1:54" s="17" customFormat="1">
      <c r="A256" s="1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</row>
    <row r="257" spans="1:54" s="17" customFormat="1">
      <c r="A257" s="1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</row>
    <row r="258" spans="1:54" s="17" customFormat="1">
      <c r="A258" s="1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</row>
    <row r="259" spans="1:54" s="17" customFormat="1">
      <c r="A259" s="1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</row>
    <row r="260" spans="1:54" s="17" customFormat="1">
      <c r="A260" s="1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</row>
    <row r="261" spans="1:54" s="17" customFormat="1">
      <c r="A261" s="1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</row>
    <row r="262" spans="1:54" s="17" customFormat="1">
      <c r="A262" s="1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</row>
    <row r="263" spans="1:54" s="17" customFormat="1">
      <c r="A263" s="1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</row>
    <row r="264" spans="1:54" s="17" customFormat="1">
      <c r="A264" s="1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</row>
    <row r="265" spans="1:54" s="17" customFormat="1">
      <c r="A265" s="1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</row>
    <row r="266" spans="1:54" s="17" customFormat="1">
      <c r="A266" s="1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</row>
    <row r="267" spans="1:54" s="17" customFormat="1">
      <c r="A267" s="1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</row>
    <row r="268" spans="1:54" s="17" customFormat="1">
      <c r="A268" s="1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</row>
    <row r="269" spans="1:54" s="17" customFormat="1">
      <c r="A269" s="1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</row>
    <row r="270" spans="1:54" s="17" customFormat="1">
      <c r="A270" s="1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</row>
    <row r="271" spans="1:54" s="17" customFormat="1">
      <c r="A271" s="1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</row>
    <row r="272" spans="1:54" s="17" customFormat="1">
      <c r="A272" s="1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</row>
    <row r="273" spans="1:54" s="17" customFormat="1">
      <c r="A273" s="1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</row>
    <row r="274" spans="1:54" s="17" customFormat="1">
      <c r="A274" s="1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</row>
    <row r="275" spans="1:54" s="17" customFormat="1">
      <c r="A275" s="1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</row>
    <row r="276" spans="1:54" s="17" customFormat="1">
      <c r="A276" s="1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</row>
    <row r="277" spans="1:54" s="17" customFormat="1">
      <c r="A277" s="1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</row>
    <row r="278" spans="1:54" s="17" customFormat="1">
      <c r="A278" s="1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</row>
    <row r="279" spans="1:54" s="17" customFormat="1">
      <c r="A279" s="1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</row>
    <row r="280" spans="1:54" s="17" customFormat="1">
      <c r="A280" s="1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</row>
    <row r="281" spans="1:54" s="17" customFormat="1">
      <c r="A281" s="1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</row>
    <row r="282" spans="1:54" s="17" customFormat="1">
      <c r="A282" s="1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</row>
    <row r="283" spans="1:54" s="17" customFormat="1">
      <c r="A283" s="1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</row>
    <row r="284" spans="1:54" s="17" customFormat="1">
      <c r="A284" s="1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</row>
    <row r="285" spans="1:54" s="17" customFormat="1">
      <c r="A285" s="1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</row>
    <row r="286" spans="1:54" s="17" customFormat="1">
      <c r="A286" s="1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</row>
    <row r="287" spans="1:54" s="17" customFormat="1">
      <c r="A287" s="1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</row>
    <row r="288" spans="1:54" s="17" customFormat="1">
      <c r="A288" s="1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</row>
    <row r="289" spans="1:54" s="17" customFormat="1">
      <c r="A289" s="1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</row>
    <row r="290" spans="1:54" s="17" customFormat="1">
      <c r="A290" s="1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</row>
    <row r="291" spans="1:54" s="17" customFormat="1">
      <c r="A291" s="1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</row>
    <row r="292" spans="1:54" s="17" customFormat="1">
      <c r="A292" s="1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</row>
    <row r="293" spans="1:54" s="17" customFormat="1">
      <c r="A293" s="1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</row>
    <row r="294" spans="1:54" s="17" customFormat="1">
      <c r="A294" s="1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</row>
    <row r="295" spans="1:54" s="17" customFormat="1">
      <c r="A295" s="1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</row>
    <row r="296" spans="1:54" s="17" customFormat="1">
      <c r="A296" s="1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</row>
    <row r="297" spans="1:54" s="17" customFormat="1">
      <c r="A297" s="1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</row>
    <row r="298" spans="1:54" s="17" customFormat="1">
      <c r="A298" s="1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</row>
    <row r="299" spans="1:54" s="17" customFormat="1">
      <c r="A299" s="1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</row>
    <row r="300" spans="1:54" s="17" customFormat="1">
      <c r="A300" s="1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</row>
    <row r="301" spans="1:54" s="17" customFormat="1">
      <c r="A301" s="1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</row>
    <row r="302" spans="1:54" s="17" customFormat="1">
      <c r="A302" s="1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</row>
    <row r="303" spans="1:54" s="17" customFormat="1">
      <c r="A303" s="1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</row>
    <row r="304" spans="1:54" s="17" customFormat="1">
      <c r="A304" s="1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</row>
    <row r="305" spans="1:54" s="17" customFormat="1">
      <c r="A305" s="1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</row>
    <row r="306" spans="1:54" s="17" customFormat="1">
      <c r="A306" s="1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</row>
    <row r="307" spans="1:54" s="17" customFormat="1">
      <c r="A307" s="1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</row>
    <row r="308" spans="1:54" s="17" customFormat="1">
      <c r="A308" s="1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</row>
    <row r="309" spans="1:54" s="17" customFormat="1">
      <c r="A309" s="1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</row>
    <row r="310" spans="1:54" s="17" customFormat="1">
      <c r="A310" s="1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</row>
    <row r="311" spans="1:54" s="17" customFormat="1">
      <c r="A311" s="1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</row>
    <row r="312" spans="1:54" s="17" customFormat="1">
      <c r="A312" s="1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</row>
    <row r="313" spans="1:54" s="17" customFormat="1">
      <c r="A313" s="1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</row>
    <row r="314" spans="1:54" s="17" customFormat="1">
      <c r="A314" s="1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</row>
    <row r="315" spans="1:54" s="17" customFormat="1">
      <c r="A315" s="1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</row>
    <row r="316" spans="1:54" s="17" customFormat="1">
      <c r="A316" s="1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</row>
    <row r="317" spans="1:54" s="17" customFormat="1">
      <c r="A317" s="1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</row>
    <row r="318" spans="1:54" s="17" customFormat="1">
      <c r="A318" s="1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</row>
    <row r="319" spans="1:54" s="17" customFormat="1">
      <c r="A319" s="1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</row>
    <row r="320" spans="1:54" s="17" customFormat="1">
      <c r="A320" s="1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</row>
    <row r="321" spans="1:54" s="17" customFormat="1">
      <c r="A321" s="1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</row>
    <row r="322" spans="1:54" s="17" customFormat="1">
      <c r="A322" s="1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</row>
    <row r="323" spans="1:54" s="17" customFormat="1">
      <c r="A323" s="1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</row>
    <row r="324" spans="1:54" s="17" customFormat="1">
      <c r="A324" s="1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</row>
    <row r="325" spans="1:54" s="17" customFormat="1">
      <c r="A325" s="1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</row>
    <row r="326" spans="1:54" s="17" customFormat="1">
      <c r="A326" s="1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</row>
    <row r="327" spans="1:54" s="17" customFormat="1">
      <c r="A327" s="1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</row>
    <row r="328" spans="1:54" s="17" customFormat="1">
      <c r="A328" s="1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</row>
    <row r="329" spans="1:54" s="17" customFormat="1">
      <c r="A329" s="1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</row>
    <row r="330" spans="1:54" s="17" customFormat="1">
      <c r="A330" s="1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</row>
    <row r="331" spans="1:54" s="17" customFormat="1">
      <c r="A331" s="1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</row>
    <row r="332" spans="1:54" s="17" customFormat="1">
      <c r="A332" s="1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</row>
    <row r="333" spans="1:54" s="17" customFormat="1">
      <c r="A333" s="1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</row>
    <row r="334" spans="1:54" s="17" customFormat="1">
      <c r="A334" s="1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</row>
    <row r="335" spans="1:54" s="17" customFormat="1">
      <c r="A335" s="1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</row>
    <row r="336" spans="1:54" s="17" customFormat="1">
      <c r="A336" s="1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</row>
    <row r="337" spans="1:54" s="17" customFormat="1">
      <c r="A337" s="1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</row>
    <row r="338" spans="1:54" s="17" customFormat="1">
      <c r="A338" s="1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</row>
    <row r="339" spans="1:54" s="17" customFormat="1">
      <c r="A339" s="1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</row>
    <row r="340" spans="1:54" s="17" customFormat="1">
      <c r="A340" s="1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</row>
    <row r="341" spans="1:54" s="17" customFormat="1">
      <c r="A341" s="1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</row>
    <row r="342" spans="1:54" s="17" customFormat="1">
      <c r="A342" s="1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</row>
    <row r="343" spans="1:54" s="17" customFormat="1">
      <c r="A343" s="1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</row>
    <row r="344" spans="1:54" s="17" customFormat="1">
      <c r="A344" s="1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</row>
    <row r="345" spans="1:54" s="17" customFormat="1">
      <c r="A345" s="1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</row>
    <row r="346" spans="1:54" s="17" customFormat="1">
      <c r="A346" s="1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</row>
    <row r="347" spans="1:54" s="17" customFormat="1">
      <c r="A347" s="1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</row>
    <row r="348" spans="1:54" s="17" customFormat="1">
      <c r="A348" s="1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</row>
    <row r="349" spans="1:54" s="17" customFormat="1">
      <c r="A349" s="1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</row>
    <row r="350" spans="1:54" s="17" customFormat="1">
      <c r="A350" s="1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</row>
    <row r="351" spans="1:54" s="17" customFormat="1">
      <c r="A351" s="1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</row>
    <row r="352" spans="1:54" s="17" customFormat="1">
      <c r="A352" s="1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</row>
    <row r="353" spans="1:54" s="17" customFormat="1">
      <c r="A353" s="1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</row>
    <row r="354" spans="1:54" s="17" customFormat="1">
      <c r="A354" s="1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</row>
    <row r="355" spans="1:54" s="17" customFormat="1">
      <c r="A355" s="1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</row>
    <row r="356" spans="1:54" s="17" customFormat="1">
      <c r="A356" s="1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</row>
    <row r="357" spans="1:54" s="17" customFormat="1">
      <c r="A357" s="1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</row>
    <row r="358" spans="1:54" s="17" customFormat="1">
      <c r="A358" s="1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</row>
    <row r="359" spans="1:54" s="17" customFormat="1">
      <c r="A359" s="1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</row>
    <row r="360" spans="1:54" s="17" customFormat="1">
      <c r="A360" s="1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</row>
    <row r="361" spans="1:54" s="17" customFormat="1">
      <c r="A361" s="1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</row>
    <row r="362" spans="1:54" s="17" customFormat="1">
      <c r="A362" s="1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</row>
    <row r="363" spans="1:54" s="17" customFormat="1">
      <c r="A363" s="1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</row>
    <row r="364" spans="1:54" s="17" customFormat="1">
      <c r="A364" s="1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</row>
    <row r="365" spans="1:54" s="17" customFormat="1">
      <c r="A365" s="1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</row>
    <row r="366" spans="1:54" s="17" customFormat="1">
      <c r="A366" s="1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</row>
    <row r="367" spans="1:54" s="17" customFormat="1">
      <c r="A367" s="1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</row>
    <row r="368" spans="1:54" s="17" customFormat="1">
      <c r="A368" s="1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</row>
    <row r="369" spans="1:54" s="17" customFormat="1">
      <c r="A369" s="1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</row>
    <row r="370" spans="1:54" s="17" customFormat="1">
      <c r="A370" s="1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</row>
    <row r="371" spans="1:54" s="17" customFormat="1">
      <c r="A371" s="1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</row>
    <row r="372" spans="1:54" s="17" customFormat="1">
      <c r="A372" s="1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</row>
    <row r="373" spans="1:54" s="17" customFormat="1">
      <c r="A373" s="1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</row>
    <row r="374" spans="1:54" s="17" customFormat="1">
      <c r="A374" s="1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</row>
    <row r="375" spans="1:54" s="17" customFormat="1">
      <c r="A375" s="1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</row>
    <row r="376" spans="1:54" s="17" customFormat="1">
      <c r="A376" s="1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</row>
    <row r="377" spans="1:54" s="17" customFormat="1">
      <c r="A377" s="1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</row>
    <row r="378" spans="1:54" s="17" customFormat="1">
      <c r="A378" s="1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</row>
    <row r="379" spans="1:54" s="17" customFormat="1">
      <c r="A379" s="1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</row>
    <row r="380" spans="1:54" s="17" customFormat="1">
      <c r="A380" s="1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</row>
    <row r="381" spans="1:54" s="17" customFormat="1">
      <c r="A381" s="1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</row>
    <row r="382" spans="1:54" s="17" customFormat="1">
      <c r="A382" s="1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</row>
    <row r="383" spans="1:54" s="17" customFormat="1">
      <c r="A383" s="1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</row>
    <row r="384" spans="1:54" s="17" customFormat="1">
      <c r="A384" s="1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</row>
    <row r="385" spans="1:54" s="17" customFormat="1">
      <c r="A385" s="1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</row>
    <row r="386" spans="1:54" s="17" customFormat="1">
      <c r="A386" s="1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</row>
    <row r="387" spans="1:54" s="17" customFormat="1">
      <c r="A387" s="1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</row>
    <row r="388" spans="1:54" s="17" customFormat="1">
      <c r="A388" s="1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</row>
    <row r="389" spans="1:54" s="17" customFormat="1">
      <c r="A389" s="1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</row>
    <row r="390" spans="1:54" s="17" customFormat="1">
      <c r="A390" s="1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</row>
    <row r="391" spans="1:54" s="17" customFormat="1">
      <c r="A391" s="1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</row>
    <row r="392" spans="1:54" s="17" customFormat="1">
      <c r="A392" s="1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</row>
    <row r="393" spans="1:54" s="17" customFormat="1">
      <c r="A393" s="1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</row>
    <row r="394" spans="1:54" s="17" customFormat="1">
      <c r="A394" s="1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</row>
    <row r="395" spans="1:54" s="17" customFormat="1">
      <c r="A395" s="1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</row>
    <row r="396" spans="1:54" s="17" customFormat="1">
      <c r="A396" s="1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</row>
    <row r="397" spans="1:54" s="17" customFormat="1">
      <c r="A397" s="1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</row>
    <row r="398" spans="1:54" s="17" customFormat="1">
      <c r="A398" s="1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</row>
    <row r="399" spans="1:54" s="17" customFormat="1">
      <c r="A399" s="1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</row>
    <row r="400" spans="1:54" s="17" customFormat="1">
      <c r="A400" s="1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</row>
    <row r="401" spans="1:54" s="17" customFormat="1">
      <c r="A401" s="1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</row>
    <row r="402" spans="1:54" s="17" customFormat="1">
      <c r="A402" s="1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</row>
    <row r="403" spans="1:54" s="17" customFormat="1">
      <c r="A403" s="1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</row>
    <row r="404" spans="1:54" s="17" customFormat="1">
      <c r="A404" s="1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</row>
    <row r="405" spans="1:54" s="17" customFormat="1">
      <c r="A405" s="1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</row>
    <row r="406" spans="1:54" s="17" customFormat="1">
      <c r="A406" s="1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</row>
    <row r="407" spans="1:54" s="17" customFormat="1">
      <c r="A407" s="1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</row>
    <row r="408" spans="1:54" s="17" customFormat="1">
      <c r="A408" s="1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</row>
    <row r="409" spans="1:54" s="17" customFormat="1">
      <c r="A409" s="1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</row>
    <row r="410" spans="1:54" s="17" customFormat="1">
      <c r="A410" s="1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</row>
    <row r="411" spans="1:54" s="17" customFormat="1">
      <c r="A411" s="1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</row>
    <row r="412" spans="1:54" s="17" customFormat="1">
      <c r="A412" s="1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</row>
    <row r="413" spans="1:54" s="17" customFormat="1">
      <c r="A413" s="1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</row>
    <row r="414" spans="1:54" s="17" customFormat="1">
      <c r="A414" s="1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</row>
    <row r="415" spans="1:54" s="17" customFormat="1">
      <c r="A415" s="1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</row>
    <row r="416" spans="1:54" s="17" customFormat="1">
      <c r="A416" s="1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</row>
    <row r="417" spans="1:54" s="17" customFormat="1">
      <c r="A417" s="1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</row>
    <row r="418" spans="1:54" s="17" customFormat="1">
      <c r="A418" s="1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</row>
    <row r="419" spans="1:54" s="17" customFormat="1">
      <c r="A419" s="1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</row>
    <row r="420" spans="1:54" s="17" customFormat="1">
      <c r="A420" s="1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</row>
    <row r="421" spans="1:54" s="17" customFormat="1">
      <c r="A421" s="1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</row>
    <row r="422" spans="1:54" s="17" customFormat="1">
      <c r="A422" s="1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</row>
    <row r="423" spans="1:54" s="17" customFormat="1">
      <c r="A423" s="1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</row>
    <row r="424" spans="1:54" s="17" customFormat="1">
      <c r="A424" s="1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</row>
    <row r="425" spans="1:54" s="17" customFormat="1">
      <c r="A425" s="1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</row>
    <row r="426" spans="1:54" s="17" customFormat="1">
      <c r="A426" s="1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</row>
    <row r="427" spans="1:54" s="17" customFormat="1">
      <c r="A427" s="1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</row>
    <row r="428" spans="1:54" s="17" customFormat="1">
      <c r="A428" s="1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</row>
    <row r="429" spans="1:54" s="17" customFormat="1">
      <c r="A429" s="1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</row>
    <row r="430" spans="1:54" s="17" customFormat="1">
      <c r="A430" s="1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</row>
    <row r="431" spans="1:54" s="17" customFormat="1">
      <c r="A431" s="1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</row>
    <row r="432" spans="1:54" s="17" customFormat="1">
      <c r="A432" s="1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</row>
    <row r="433" spans="1:54" s="17" customFormat="1">
      <c r="A433" s="1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</row>
    <row r="434" spans="1:54" s="17" customFormat="1">
      <c r="A434" s="1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</row>
    <row r="435" spans="1:54" s="17" customFormat="1">
      <c r="A435" s="1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</row>
    <row r="436" spans="1:54" s="17" customFormat="1">
      <c r="A436" s="1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</row>
    <row r="437" spans="1:54" s="17" customFormat="1">
      <c r="A437" s="1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</row>
    <row r="438" spans="1:54" s="17" customFormat="1">
      <c r="A438" s="1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</row>
    <row r="439" spans="1:54" s="17" customFormat="1">
      <c r="A439" s="1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</row>
    <row r="440" spans="1:54" s="17" customFormat="1">
      <c r="A440" s="1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</row>
    <row r="441" spans="1:54" s="17" customFormat="1">
      <c r="A441" s="1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</row>
    <row r="442" spans="1:54" s="17" customFormat="1">
      <c r="A442" s="1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</row>
    <row r="443" spans="1:54" s="17" customFormat="1">
      <c r="A443" s="1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</row>
    <row r="444" spans="1:54" s="17" customFormat="1">
      <c r="A444" s="1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</row>
    <row r="445" spans="1:54" s="17" customFormat="1">
      <c r="A445" s="1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</row>
    <row r="446" spans="1:54" s="17" customFormat="1">
      <c r="A446" s="1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</row>
    <row r="447" spans="1:54" s="17" customFormat="1">
      <c r="A447" s="1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</row>
    <row r="448" spans="1:54" s="17" customFormat="1">
      <c r="A448" s="1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</row>
    <row r="449" spans="1:54" s="17" customFormat="1">
      <c r="A449" s="1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</row>
    <row r="450" spans="1:54" s="17" customFormat="1">
      <c r="A450" s="1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</row>
    <row r="451" spans="1:54" s="17" customFormat="1">
      <c r="A451" s="1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</row>
    <row r="452" spans="1:54" s="17" customFormat="1">
      <c r="A452" s="1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</row>
    <row r="453" spans="1:54" s="17" customFormat="1">
      <c r="A453" s="1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</row>
    <row r="454" spans="1:54" s="17" customFormat="1">
      <c r="A454" s="1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</row>
    <row r="455" spans="1:54" s="17" customFormat="1">
      <c r="A455" s="1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</row>
    <row r="456" spans="1:54" s="17" customFormat="1">
      <c r="A456" s="1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</row>
    <row r="457" spans="1:54" s="17" customFormat="1">
      <c r="A457" s="1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</row>
    <row r="458" spans="1:54" s="17" customFormat="1">
      <c r="A458" s="1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</row>
    <row r="459" spans="1:54" s="17" customFormat="1">
      <c r="A459" s="1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</row>
    <row r="460" spans="1:54" s="17" customFormat="1">
      <c r="A460" s="1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</row>
    <row r="461" spans="1:54" s="17" customFormat="1">
      <c r="A461" s="1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</row>
    <row r="462" spans="1:54" s="17" customFormat="1">
      <c r="A462" s="1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</row>
    <row r="463" spans="1:54" s="17" customFormat="1">
      <c r="A463" s="1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</row>
    <row r="464" spans="1:54" s="17" customFormat="1">
      <c r="A464" s="1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</row>
    <row r="465" spans="1:54" s="17" customFormat="1">
      <c r="A465" s="1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</row>
    <row r="466" spans="1:54" s="17" customFormat="1">
      <c r="A466" s="1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</row>
    <row r="467" spans="1:54" s="17" customFormat="1">
      <c r="A467" s="1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</row>
    <row r="468" spans="1:54" s="17" customFormat="1">
      <c r="A468" s="1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</row>
    <row r="469" spans="1:54" s="17" customFormat="1">
      <c r="A469" s="1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</row>
    <row r="470" spans="1:54" s="17" customFormat="1">
      <c r="A470" s="1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</row>
    <row r="471" spans="1:54" s="17" customFormat="1">
      <c r="A471" s="1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</row>
    <row r="472" spans="1:54" s="17" customFormat="1">
      <c r="A472" s="1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</row>
    <row r="473" spans="1:54" s="17" customFormat="1">
      <c r="A473" s="1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</row>
    <row r="474" spans="1:54" s="17" customFormat="1">
      <c r="A474" s="1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</row>
    <row r="475" spans="1:54" s="17" customFormat="1">
      <c r="A475" s="1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</row>
    <row r="476" spans="1:54" s="17" customFormat="1">
      <c r="A476" s="1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</row>
    <row r="477" spans="1:54" s="17" customFormat="1">
      <c r="A477" s="1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</row>
    <row r="478" spans="1:54" s="17" customFormat="1">
      <c r="A478" s="1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</row>
    <row r="479" spans="1:54" s="17" customFormat="1">
      <c r="A479" s="1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</row>
    <row r="480" spans="1:54" s="17" customFormat="1">
      <c r="A480" s="1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</row>
    <row r="481" spans="1:54" s="17" customFormat="1">
      <c r="A481" s="1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</row>
    <row r="482" spans="1:54" s="17" customFormat="1">
      <c r="A482" s="1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</row>
    <row r="483" spans="1:54" s="17" customFormat="1">
      <c r="A483" s="1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</row>
    <row r="484" spans="1:54" s="17" customFormat="1">
      <c r="A484" s="1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</row>
    <row r="485" spans="1:54" s="17" customFormat="1">
      <c r="A485" s="1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</row>
    <row r="486" spans="1:54" s="17" customFormat="1">
      <c r="A486" s="1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</row>
    <row r="487" spans="1:54" s="17" customFormat="1">
      <c r="A487" s="1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</row>
    <row r="488" spans="1:54" s="17" customFormat="1">
      <c r="A488" s="1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</row>
    <row r="489" spans="1:54" s="17" customFormat="1">
      <c r="A489" s="1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</row>
    <row r="490" spans="1:54" s="17" customFormat="1">
      <c r="A490" s="1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</row>
    <row r="491" spans="1:54" s="17" customFormat="1">
      <c r="A491" s="1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</row>
    <row r="492" spans="1:54" s="17" customFormat="1">
      <c r="A492" s="1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</row>
    <row r="493" spans="1:54" s="17" customFormat="1">
      <c r="A493" s="1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</row>
    <row r="494" spans="1:54" s="17" customFormat="1">
      <c r="A494" s="1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</row>
    <row r="495" spans="1:54" s="17" customFormat="1">
      <c r="A495" s="1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</row>
    <row r="496" spans="1:54" s="17" customFormat="1">
      <c r="A496" s="1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</row>
    <row r="497" spans="1:54" s="17" customFormat="1">
      <c r="A497" s="1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</row>
    <row r="498" spans="1:54" s="17" customFormat="1">
      <c r="A498" s="1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</row>
    <row r="499" spans="1:54" s="17" customFormat="1">
      <c r="A499" s="1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</row>
    <row r="500" spans="1:54" s="17" customFormat="1">
      <c r="A500" s="1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</row>
    <row r="501" spans="1:54" s="17" customFormat="1">
      <c r="A501" s="1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</row>
    <row r="502" spans="1:54" s="17" customFormat="1">
      <c r="A502" s="1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</row>
    <row r="503" spans="1:54" s="17" customFormat="1">
      <c r="A503" s="1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</row>
    <row r="504" spans="1:54" s="17" customFormat="1">
      <c r="A504" s="1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</row>
    <row r="505" spans="1:54" s="17" customFormat="1">
      <c r="A505" s="1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</row>
    <row r="506" spans="1:54" s="17" customFormat="1">
      <c r="A506" s="1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</row>
    <row r="507" spans="1:54" s="17" customFormat="1">
      <c r="A507" s="1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</row>
    <row r="508" spans="1:54" s="17" customFormat="1">
      <c r="A508" s="1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</row>
    <row r="509" spans="1:54" s="17" customFormat="1">
      <c r="A509" s="1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</row>
    <row r="510" spans="1:54" s="17" customFormat="1">
      <c r="A510" s="1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</row>
    <row r="511" spans="1:54" s="17" customFormat="1">
      <c r="A511" s="1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</row>
    <row r="512" spans="1:54" s="17" customFormat="1">
      <c r="A512" s="1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</row>
    <row r="513" spans="1:54" s="17" customFormat="1">
      <c r="A513" s="1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</row>
    <row r="514" spans="1:54" s="17" customFormat="1">
      <c r="A514" s="1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</row>
    <row r="515" spans="1:54" s="17" customFormat="1">
      <c r="A515" s="1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</row>
    <row r="516" spans="1:54" s="17" customFormat="1">
      <c r="A516" s="1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</row>
    <row r="517" spans="1:54" s="17" customFormat="1">
      <c r="A517" s="1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</row>
    <row r="518" spans="1:54" s="17" customFormat="1">
      <c r="A518" s="1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</row>
    <row r="519" spans="1:54" s="17" customFormat="1">
      <c r="A519" s="1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</row>
    <row r="520" spans="1:54" s="17" customFormat="1">
      <c r="A520" s="1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</row>
    <row r="521" spans="1:54" s="17" customFormat="1">
      <c r="A521" s="1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</row>
    <row r="522" spans="1:54" s="17" customFormat="1">
      <c r="A522" s="1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</row>
    <row r="523" spans="1:54" s="17" customFormat="1">
      <c r="A523" s="1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</row>
    <row r="524" spans="1:54" s="17" customFormat="1">
      <c r="A524" s="1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</row>
    <row r="525" spans="1:54" s="17" customFormat="1">
      <c r="A525" s="1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</row>
    <row r="526" spans="1:54" s="17" customFormat="1">
      <c r="A526" s="1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</row>
    <row r="527" spans="1:54" s="17" customFormat="1">
      <c r="A527" s="1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</row>
    <row r="528" spans="1:54" s="17" customFormat="1">
      <c r="A528" s="1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</row>
    <row r="529" spans="1:54" s="17" customFormat="1">
      <c r="A529" s="1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</row>
    <row r="530" spans="1:54" s="17" customFormat="1">
      <c r="A530" s="1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</row>
    <row r="531" spans="1:54" s="17" customFormat="1">
      <c r="A531" s="1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</row>
    <row r="532" spans="1:54" s="17" customFormat="1">
      <c r="A532" s="1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</row>
    <row r="533" spans="1:54" s="17" customFormat="1">
      <c r="A533" s="1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</row>
    <row r="534" spans="1:54" s="17" customFormat="1">
      <c r="A534" s="1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</row>
    <row r="535" spans="1:54" s="17" customFormat="1">
      <c r="A535" s="1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</row>
    <row r="536" spans="1:54" s="17" customFormat="1">
      <c r="A536" s="1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</row>
    <row r="537" spans="1:54" s="17" customFormat="1">
      <c r="A537" s="1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</row>
    <row r="538" spans="1:54" s="17" customFormat="1">
      <c r="A538" s="1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</row>
    <row r="539" spans="1:54" s="17" customFormat="1">
      <c r="A539" s="1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</row>
    <row r="540" spans="1:54" s="17" customFormat="1">
      <c r="A540" s="1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</row>
    <row r="541" spans="1:54" s="17" customFormat="1">
      <c r="A541" s="1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</row>
    <row r="542" spans="1:54" s="17" customFormat="1">
      <c r="A542" s="1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</row>
    <row r="543" spans="1:54" s="17" customFormat="1">
      <c r="A543" s="1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</row>
    <row r="544" spans="1:54" s="17" customFormat="1">
      <c r="A544" s="1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</row>
    <row r="545" spans="1:54" s="17" customFormat="1">
      <c r="A545" s="1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</row>
    <row r="546" spans="1:54" s="17" customFormat="1">
      <c r="A546" s="1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</row>
    <row r="547" spans="1:54" s="17" customFormat="1">
      <c r="A547" s="1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</row>
    <row r="548" spans="1:54" s="17" customFormat="1">
      <c r="A548" s="1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</row>
    <row r="549" spans="1:54" s="17" customFormat="1">
      <c r="A549" s="1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</row>
    <row r="550" spans="1:54" s="17" customFormat="1">
      <c r="A550" s="1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</row>
    <row r="551" spans="1:54" s="17" customFormat="1">
      <c r="A551" s="1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</row>
    <row r="552" spans="1:54" s="17" customFormat="1">
      <c r="A552" s="1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</row>
    <row r="553" spans="1:54" s="17" customFormat="1">
      <c r="A553" s="1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</row>
    <row r="554" spans="1:54" s="17" customFormat="1">
      <c r="A554" s="1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</row>
    <row r="555" spans="1:54" s="17" customFormat="1">
      <c r="A555" s="1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</row>
    <row r="556" spans="1:54" s="17" customFormat="1">
      <c r="A556" s="1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</row>
    <row r="557" spans="1:54" s="17" customFormat="1">
      <c r="A557" s="1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</row>
    <row r="558" spans="1:54" s="17" customFormat="1">
      <c r="A558" s="1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</row>
    <row r="559" spans="1:54" s="17" customFormat="1">
      <c r="A559" s="1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</row>
    <row r="560" spans="1:54" s="17" customFormat="1">
      <c r="A560" s="1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</row>
    <row r="561" spans="1:54" s="17" customFormat="1">
      <c r="A561" s="1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</row>
    <row r="562" spans="1:54" s="17" customFormat="1">
      <c r="A562" s="1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</row>
    <row r="563" spans="1:54" s="17" customFormat="1">
      <c r="A563" s="1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</row>
    <row r="564" spans="1:54" s="17" customFormat="1">
      <c r="A564" s="1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</row>
    <row r="565" spans="1:54" s="17" customFormat="1">
      <c r="A565" s="1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</row>
    <row r="566" spans="1:54" s="17" customFormat="1">
      <c r="A566" s="1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</row>
    <row r="567" spans="1:54" s="17" customFormat="1">
      <c r="A567" s="1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</row>
    <row r="568" spans="1:54" s="17" customFormat="1">
      <c r="A568" s="1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</row>
    <row r="569" spans="1:54" s="17" customFormat="1">
      <c r="A569" s="1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</row>
    <row r="570" spans="1:54" s="17" customFormat="1">
      <c r="A570" s="1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</row>
    <row r="571" spans="1:54" s="17" customFormat="1">
      <c r="A571" s="1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</row>
    <row r="572" spans="1:54" s="17" customFormat="1">
      <c r="A572" s="1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</row>
    <row r="573" spans="1:54" s="17" customFormat="1">
      <c r="A573" s="1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</row>
    <row r="574" spans="1:54" s="17" customFormat="1">
      <c r="A574" s="1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</row>
    <row r="575" spans="1:54" s="17" customFormat="1">
      <c r="A575" s="1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</row>
    <row r="576" spans="1:54" s="17" customFormat="1">
      <c r="A576" s="1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</row>
    <row r="577" spans="1:54" s="17" customFormat="1">
      <c r="A577" s="1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</row>
    <row r="578" spans="1:54" s="17" customFormat="1">
      <c r="A578" s="1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</row>
    <row r="579" spans="1:54" s="17" customFormat="1">
      <c r="A579" s="1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</row>
    <row r="580" spans="1:54" s="17" customFormat="1">
      <c r="A580" s="1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</row>
    <row r="581" spans="1:54" s="17" customFormat="1">
      <c r="A581" s="1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</row>
    <row r="582" spans="1:54" s="17" customFormat="1">
      <c r="A582" s="1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</row>
    <row r="583" spans="1:54" s="17" customFormat="1">
      <c r="A583" s="1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</row>
    <row r="584" spans="1:54" s="17" customFormat="1">
      <c r="A584" s="1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</row>
    <row r="585" spans="1:54" s="17" customFormat="1">
      <c r="A585" s="1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</row>
    <row r="586" spans="1:54" s="17" customFormat="1">
      <c r="A586" s="1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</row>
    <row r="587" spans="1:54" s="17" customFormat="1">
      <c r="A587" s="1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</row>
    <row r="588" spans="1:54" s="17" customFormat="1">
      <c r="A588" s="1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</row>
    <row r="589" spans="1:54" s="17" customFormat="1">
      <c r="A589" s="1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</row>
    <row r="590" spans="1:54" s="17" customFormat="1">
      <c r="A590" s="1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</row>
    <row r="591" spans="1:54" s="17" customFormat="1">
      <c r="A591" s="1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</row>
    <row r="592" spans="1:54" s="17" customFormat="1">
      <c r="A592" s="1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</row>
    <row r="593" spans="1:54" s="17" customFormat="1">
      <c r="A593" s="1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</row>
    <row r="594" spans="1:54" s="17" customFormat="1">
      <c r="A594" s="1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</row>
    <row r="595" spans="1:54" s="17" customFormat="1">
      <c r="A595" s="1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</row>
    <row r="596" spans="1:54" s="17" customFormat="1">
      <c r="A596" s="1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</row>
    <row r="597" spans="1:54" s="17" customFormat="1">
      <c r="A597" s="1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</row>
    <row r="598" spans="1:54" s="17" customFormat="1">
      <c r="A598" s="1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</row>
    <row r="599" spans="1:54" s="17" customFormat="1">
      <c r="A599" s="1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</row>
    <row r="600" spans="1:54" s="17" customFormat="1">
      <c r="A600" s="1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</row>
    <row r="601" spans="1:54" s="17" customFormat="1">
      <c r="A601" s="1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</row>
    <row r="602" spans="1:54" s="17" customFormat="1">
      <c r="A602" s="1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</row>
    <row r="603" spans="1:54" s="17" customFormat="1">
      <c r="A603" s="1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</row>
    <row r="604" spans="1:54" s="17" customFormat="1">
      <c r="A604" s="1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</row>
    <row r="605" spans="1:54" s="17" customFormat="1">
      <c r="A605" s="1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</row>
    <row r="606" spans="1:54" s="17" customFormat="1">
      <c r="A606" s="1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</row>
    <row r="607" spans="1:54" s="17" customFormat="1">
      <c r="A607" s="1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</row>
    <row r="608" spans="1:54" s="17" customFormat="1">
      <c r="A608" s="1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</row>
    <row r="609" spans="1:54" s="17" customFormat="1">
      <c r="A609" s="1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</row>
    <row r="610" spans="1:54" s="17" customFormat="1">
      <c r="A610" s="1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</row>
    <row r="611" spans="1:54" s="17" customFormat="1">
      <c r="A611" s="1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</row>
    <row r="612" spans="1:54" s="17" customFormat="1">
      <c r="A612" s="1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</row>
    <row r="613" spans="1:54" s="17" customFormat="1">
      <c r="A613" s="1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</row>
    <row r="614" spans="1:54" s="17" customFormat="1">
      <c r="A614" s="1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</row>
    <row r="615" spans="1:54" s="17" customFormat="1">
      <c r="A615" s="1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</row>
    <row r="616" spans="1:54" s="17" customFormat="1">
      <c r="A616" s="1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</row>
    <row r="617" spans="1:54" s="17" customFormat="1">
      <c r="A617" s="1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</row>
    <row r="618" spans="1:54" s="17" customFormat="1">
      <c r="A618" s="1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</row>
    <row r="619" spans="1:54" s="17" customFormat="1">
      <c r="A619" s="1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</row>
    <row r="620" spans="1:54" s="17" customFormat="1">
      <c r="A620" s="1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</row>
    <row r="621" spans="1:54" s="17" customFormat="1">
      <c r="A621" s="1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</row>
    <row r="622" spans="1:54" s="17" customFormat="1">
      <c r="A622" s="1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</row>
    <row r="623" spans="1:54" s="17" customFormat="1">
      <c r="A623" s="1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</row>
    <row r="624" spans="1:54" s="17" customFormat="1">
      <c r="A624" s="1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</row>
    <row r="625" spans="1:54" s="17" customFormat="1">
      <c r="A625" s="1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</row>
    <row r="626" spans="1:54" s="17" customFormat="1">
      <c r="A626" s="1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</row>
    <row r="627" spans="1:54" s="17" customFormat="1">
      <c r="A627" s="1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</row>
    <row r="628" spans="1:54" s="17" customFormat="1">
      <c r="A628" s="1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</row>
    <row r="629" spans="1:54" s="17" customFormat="1">
      <c r="A629" s="1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</row>
    <row r="630" spans="1:54" s="17" customFormat="1">
      <c r="A630" s="1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</row>
    <row r="631" spans="1:54" s="17" customFormat="1">
      <c r="A631" s="1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</row>
    <row r="632" spans="1:54" s="17" customFormat="1">
      <c r="A632" s="1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</row>
    <row r="633" spans="1:54" s="17" customFormat="1">
      <c r="A633" s="1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</row>
    <row r="634" spans="1:54" s="17" customFormat="1">
      <c r="A634" s="1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</row>
    <row r="635" spans="1:54" s="17" customFormat="1">
      <c r="A635" s="1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</row>
    <row r="636" spans="1:54" s="17" customFormat="1">
      <c r="A636" s="1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</row>
    <row r="637" spans="1:54" s="17" customFormat="1">
      <c r="A637" s="1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</row>
    <row r="638" spans="1:54" s="17" customFormat="1">
      <c r="A638" s="1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</row>
    <row r="639" spans="1:54" s="17" customFormat="1">
      <c r="A639" s="1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</row>
    <row r="640" spans="1:54" s="17" customFormat="1">
      <c r="A640" s="1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</row>
    <row r="641" spans="1:54" s="17" customFormat="1">
      <c r="A641" s="1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</row>
    <row r="642" spans="1:54" s="17" customFormat="1">
      <c r="A642" s="1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</row>
    <row r="643" spans="1:54" s="17" customFormat="1">
      <c r="A643" s="1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</row>
    <row r="644" spans="1:54" s="17" customFormat="1">
      <c r="A644" s="1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</row>
    <row r="645" spans="1:54" s="17" customFormat="1">
      <c r="A645" s="1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</row>
    <row r="646" spans="1:54" s="17" customFormat="1">
      <c r="A646" s="1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</row>
    <row r="647" spans="1:54" s="17" customFormat="1">
      <c r="A647" s="1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</row>
    <row r="648" spans="1:54" s="17" customFormat="1">
      <c r="A648" s="1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</row>
    <row r="649" spans="1:54" s="17" customFormat="1">
      <c r="A649" s="1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</row>
    <row r="650" spans="1:54" s="17" customFormat="1">
      <c r="A650" s="1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</row>
    <row r="651" spans="1:54" s="17" customFormat="1">
      <c r="A651" s="1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</row>
    <row r="652" spans="1:54" s="17" customFormat="1">
      <c r="A652" s="1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</row>
    <row r="653" spans="1:54" s="17" customFormat="1">
      <c r="A653" s="1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</row>
    <row r="654" spans="1:54" s="17" customFormat="1">
      <c r="A654" s="1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</row>
    <row r="655" spans="1:54" s="17" customFormat="1">
      <c r="A655" s="1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</row>
    <row r="656" spans="1:54" s="17" customFormat="1">
      <c r="A656" s="1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</row>
    <row r="657" spans="1:54" s="17" customFormat="1">
      <c r="A657" s="1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</row>
    <row r="658" spans="1:54" s="17" customFormat="1">
      <c r="A658" s="1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</row>
    <row r="659" spans="1:54" s="17" customFormat="1">
      <c r="A659" s="1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</row>
    <row r="660" spans="1:54" s="17" customFormat="1">
      <c r="A660" s="1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</row>
    <row r="661" spans="1:54" s="17" customFormat="1">
      <c r="A661" s="1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</row>
    <row r="662" spans="1:54" s="17" customFormat="1">
      <c r="A662" s="1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</row>
    <row r="663" spans="1:54" s="17" customFormat="1">
      <c r="A663" s="1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</row>
    <row r="664" spans="1:54" s="17" customFormat="1">
      <c r="A664" s="1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</row>
    <row r="665" spans="1:54" s="17" customFormat="1">
      <c r="A665" s="1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</row>
    <row r="666" spans="1:54" s="17" customFormat="1">
      <c r="A666" s="1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</row>
    <row r="667" spans="1:54" s="17" customFormat="1">
      <c r="A667" s="1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</row>
    <row r="668" spans="1:54" s="17" customFormat="1">
      <c r="A668" s="1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</row>
    <row r="669" spans="1:54" s="17" customFormat="1">
      <c r="A669" s="1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</row>
    <row r="670" spans="1:54" s="17" customFormat="1">
      <c r="A670" s="1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</row>
    <row r="671" spans="1:54" s="17" customFormat="1">
      <c r="A671" s="1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</row>
    <row r="672" spans="1:54" s="17" customFormat="1">
      <c r="A672" s="1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</row>
    <row r="673" spans="1:54" s="17" customFormat="1">
      <c r="A673" s="1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</row>
    <row r="674" spans="1:54" s="17" customFormat="1">
      <c r="A674" s="1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</row>
    <row r="675" spans="1:54" s="17" customFormat="1">
      <c r="A675" s="1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</row>
    <row r="676" spans="1:54" s="17" customFormat="1">
      <c r="A676" s="1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</row>
    <row r="677" spans="1:54" s="17" customFormat="1">
      <c r="A677" s="1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</row>
    <row r="678" spans="1:54" s="17" customFormat="1">
      <c r="A678" s="1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</row>
    <row r="679" spans="1:54" s="17" customFormat="1">
      <c r="A679" s="1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</row>
    <row r="680" spans="1:54" s="17" customFormat="1">
      <c r="A680" s="1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</row>
    <row r="681" spans="1:54" s="17" customFormat="1">
      <c r="A681" s="1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</row>
    <row r="682" spans="1:54" s="17" customFormat="1">
      <c r="A682" s="1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</row>
    <row r="683" spans="1:54" s="17" customFormat="1">
      <c r="A683" s="1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</row>
    <row r="684" spans="1:54" s="17" customFormat="1">
      <c r="A684" s="1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</row>
    <row r="685" spans="1:54" s="17" customFormat="1">
      <c r="A685" s="1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</row>
    <row r="686" spans="1:54" s="17" customFormat="1">
      <c r="A686" s="1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</row>
    <row r="687" spans="1:54" s="17" customFormat="1">
      <c r="A687" s="1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</row>
    <row r="688" spans="1:54" s="17" customFormat="1">
      <c r="A688" s="1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</row>
    <row r="689" spans="1:54" s="17" customFormat="1">
      <c r="A689" s="1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</row>
    <row r="690" spans="1:54" s="17" customFormat="1">
      <c r="A690" s="1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</row>
    <row r="691" spans="1:54" s="17" customFormat="1">
      <c r="A691" s="1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</row>
    <row r="692" spans="1:54" s="17" customFormat="1">
      <c r="A692" s="1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</row>
    <row r="693" spans="1:54" s="17" customFormat="1">
      <c r="A693" s="1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</row>
    <row r="694" spans="1:54" s="17" customFormat="1">
      <c r="A694" s="1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</row>
    <row r="695" spans="1:54" s="17" customFormat="1">
      <c r="A695" s="1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</row>
    <row r="696" spans="1:54" s="17" customFormat="1">
      <c r="A696" s="1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</row>
    <row r="697" spans="1:54" s="17" customFormat="1">
      <c r="A697" s="1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</row>
    <row r="698" spans="1:54" s="17" customFormat="1">
      <c r="A698" s="1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</row>
    <row r="699" spans="1:54" s="17" customFormat="1">
      <c r="A699" s="1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</row>
    <row r="700" spans="1:54" s="17" customFormat="1">
      <c r="A700" s="1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</row>
    <row r="701" spans="1:54" s="17" customFormat="1">
      <c r="A701" s="1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</row>
    <row r="702" spans="1:54" s="17" customFormat="1">
      <c r="A702" s="1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</row>
    <row r="703" spans="1:54" s="17" customFormat="1">
      <c r="A703" s="1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</row>
    <row r="704" spans="1:54" s="17" customFormat="1">
      <c r="A704" s="1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</row>
    <row r="705" spans="1:54" s="17" customFormat="1">
      <c r="A705" s="1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</row>
    <row r="706" spans="1:54" s="17" customFormat="1">
      <c r="A706" s="1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</row>
    <row r="707" spans="1:54" s="17" customFormat="1">
      <c r="A707" s="1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</row>
    <row r="708" spans="1:54" s="17" customFormat="1">
      <c r="A708" s="1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</row>
    <row r="709" spans="1:54" s="17" customFormat="1">
      <c r="A709" s="1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</row>
    <row r="710" spans="1:54" s="17" customFormat="1">
      <c r="A710" s="1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</row>
    <row r="711" spans="1:54" s="17" customFormat="1">
      <c r="A711" s="1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</row>
    <row r="712" spans="1:54" s="17" customFormat="1">
      <c r="A712" s="1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</row>
    <row r="713" spans="1:54" s="17" customFormat="1">
      <c r="A713" s="1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</row>
    <row r="714" spans="1:54" s="17" customFormat="1">
      <c r="A714" s="1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</row>
    <row r="715" spans="1:54" s="17" customFormat="1">
      <c r="A715" s="1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</row>
    <row r="716" spans="1:54" s="17" customFormat="1">
      <c r="A716" s="1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</row>
    <row r="717" spans="1:54" s="17" customFormat="1">
      <c r="A717" s="1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</row>
    <row r="718" spans="1:54" s="17" customFormat="1">
      <c r="A718" s="1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</row>
    <row r="719" spans="1:54" s="17" customFormat="1">
      <c r="A719" s="1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</row>
    <row r="720" spans="1:54" s="17" customFormat="1">
      <c r="A720" s="1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</row>
    <row r="721" spans="1:54" s="17" customFormat="1">
      <c r="A721" s="1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</row>
    <row r="722" spans="1:54" s="17" customFormat="1">
      <c r="A722" s="1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</row>
    <row r="723" spans="1:54" s="17" customFormat="1">
      <c r="A723" s="1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</row>
    <row r="724" spans="1:54" s="17" customFormat="1">
      <c r="A724" s="1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</row>
    <row r="725" spans="1:54" s="17" customFormat="1">
      <c r="A725" s="1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</row>
    <row r="726" spans="1:54" s="17" customFormat="1">
      <c r="A726" s="1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</row>
    <row r="727" spans="1:54" s="17" customFormat="1">
      <c r="A727" s="1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</row>
    <row r="728" spans="1:54" s="17" customFormat="1">
      <c r="A728" s="1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</row>
    <row r="729" spans="1:54" s="17" customFormat="1">
      <c r="A729" s="1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</row>
    <row r="730" spans="1:54" s="17" customFormat="1">
      <c r="A730" s="1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</row>
    <row r="731" spans="1:54" s="17" customFormat="1">
      <c r="A731" s="1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</row>
    <row r="732" spans="1:54" s="17" customFormat="1">
      <c r="A732" s="1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</row>
    <row r="733" spans="1:54" s="17" customFormat="1">
      <c r="A733" s="1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</row>
    <row r="734" spans="1:54" s="17" customFormat="1">
      <c r="A734" s="1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</row>
    <row r="735" spans="1:54" s="17" customFormat="1">
      <c r="A735" s="1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</row>
    <row r="736" spans="1:54" s="17" customFormat="1">
      <c r="A736" s="1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</row>
    <row r="737" spans="1:54" s="17" customFormat="1">
      <c r="A737" s="1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</row>
    <row r="738" spans="1:54" s="17" customFormat="1">
      <c r="A738" s="1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</row>
    <row r="739" spans="1:54" s="17" customFormat="1">
      <c r="A739" s="1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</row>
    <row r="740" spans="1:54" s="17" customFormat="1">
      <c r="A740" s="1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</row>
    <row r="741" spans="1:54" s="17" customFormat="1">
      <c r="A741" s="1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</row>
    <row r="742" spans="1:54" s="17" customFormat="1">
      <c r="A742" s="1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</row>
    <row r="743" spans="1:54" s="17" customFormat="1">
      <c r="A743" s="1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</row>
    <row r="744" spans="1:54" s="17" customFormat="1">
      <c r="A744" s="1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</row>
    <row r="745" spans="1:54" s="17" customFormat="1">
      <c r="A745" s="1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</row>
    <row r="746" spans="1:54" s="17" customFormat="1">
      <c r="A746" s="1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</row>
    <row r="747" spans="1:54" s="17" customFormat="1">
      <c r="A747" s="1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</row>
    <row r="748" spans="1:54" s="17" customFormat="1">
      <c r="A748" s="1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</row>
    <row r="749" spans="1:54" s="17" customFormat="1">
      <c r="A749" s="1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</row>
    <row r="750" spans="1:54" s="17" customFormat="1">
      <c r="A750" s="1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</row>
    <row r="751" spans="1:54" s="17" customFormat="1">
      <c r="A751" s="1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</row>
    <row r="752" spans="1:54" s="17" customFormat="1">
      <c r="A752" s="1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</row>
    <row r="753" spans="1:54" s="17" customFormat="1">
      <c r="A753" s="1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</row>
    <row r="754" spans="1:54" s="17" customFormat="1">
      <c r="A754" s="1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</row>
    <row r="755" spans="1:54" s="17" customFormat="1">
      <c r="A755" s="1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</row>
    <row r="756" spans="1:54" s="17" customFormat="1">
      <c r="A756" s="1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</row>
    <row r="757" spans="1:54" s="17" customFormat="1">
      <c r="A757" s="1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</row>
    <row r="758" spans="1:54" s="17" customFormat="1">
      <c r="A758" s="1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</row>
    <row r="759" spans="1:54" s="17" customFormat="1">
      <c r="A759" s="1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</row>
    <row r="760" spans="1:54" s="17" customFormat="1">
      <c r="A760" s="1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</row>
    <row r="761" spans="1:54" s="17" customFormat="1">
      <c r="A761" s="1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</row>
    <row r="762" spans="1:54" s="17" customFormat="1">
      <c r="A762" s="1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</row>
    <row r="763" spans="1:54" s="17" customFormat="1">
      <c r="A763" s="1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</row>
    <row r="764" spans="1:54" s="17" customFormat="1">
      <c r="A764" s="1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</row>
    <row r="765" spans="1:54" s="17" customFormat="1">
      <c r="A765" s="1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</row>
    <row r="766" spans="1:54" s="17" customFormat="1">
      <c r="A766" s="1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</row>
    <row r="767" spans="1:54" s="17" customFormat="1">
      <c r="A767" s="1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</row>
    <row r="768" spans="1:54" s="17" customFormat="1">
      <c r="A768" s="1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</row>
    <row r="769" spans="1:54" s="17" customFormat="1">
      <c r="A769" s="1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</row>
    <row r="770" spans="1:54" s="17" customFormat="1">
      <c r="A770" s="1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</row>
    <row r="771" spans="1:54" s="17" customFormat="1">
      <c r="A771" s="1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</row>
    <row r="772" spans="1:54" s="17" customFormat="1">
      <c r="A772" s="1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</row>
    <row r="773" spans="1:54" s="17" customFormat="1">
      <c r="A773" s="1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</row>
    <row r="774" spans="1:54" s="17" customFormat="1">
      <c r="A774" s="1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</row>
    <row r="775" spans="1:54" s="17" customFormat="1">
      <c r="A775" s="1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</row>
    <row r="776" spans="1:54" s="17" customFormat="1">
      <c r="A776" s="1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</row>
    <row r="777" spans="1:54" s="17" customFormat="1">
      <c r="A777" s="1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</row>
    <row r="778" spans="1:54" s="17" customFormat="1">
      <c r="A778" s="1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</row>
    <row r="779" spans="1:54" s="17" customFormat="1">
      <c r="A779" s="1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</row>
    <row r="780" spans="1:54" s="17" customFormat="1">
      <c r="A780" s="1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</row>
    <row r="781" spans="1:54" s="17" customFormat="1">
      <c r="A781" s="1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</row>
    <row r="782" spans="1:54" s="17" customFormat="1">
      <c r="A782" s="1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</row>
    <row r="783" spans="1:54" s="17" customFormat="1">
      <c r="A783" s="1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</row>
    <row r="784" spans="1:54" s="17" customFormat="1">
      <c r="A784" s="1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</row>
    <row r="785" spans="1:54" s="17" customFormat="1">
      <c r="A785" s="1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</row>
    <row r="786" spans="1:54" s="17" customFormat="1">
      <c r="A786" s="1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</row>
    <row r="787" spans="1:54" s="17" customFormat="1">
      <c r="A787" s="1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</row>
    <row r="788" spans="1:54" s="17" customFormat="1">
      <c r="A788" s="1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</row>
    <row r="789" spans="1:54" s="17" customFormat="1">
      <c r="A789" s="1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</row>
    <row r="790" spans="1:54" s="17" customFormat="1">
      <c r="A790" s="1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</row>
    <row r="791" spans="1:54" s="17" customFormat="1">
      <c r="A791" s="1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</row>
    <row r="792" spans="1:54" s="17" customFormat="1">
      <c r="A792" s="1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</row>
    <row r="793" spans="1:54" s="17" customFormat="1">
      <c r="A793" s="1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</row>
    <row r="794" spans="1:54" s="17" customFormat="1">
      <c r="A794" s="1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</row>
    <row r="795" spans="1:54" s="17" customFormat="1">
      <c r="A795" s="1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</row>
    <row r="796" spans="1:54" s="17" customFormat="1">
      <c r="A796" s="1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</row>
    <row r="797" spans="1:54" s="17" customFormat="1">
      <c r="A797" s="1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</row>
    <row r="798" spans="1:54" s="17" customFormat="1">
      <c r="A798" s="1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</row>
    <row r="799" spans="1:54" s="17" customFormat="1">
      <c r="A799" s="1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</row>
    <row r="800" spans="1:54" s="17" customFormat="1">
      <c r="A800" s="1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</row>
    <row r="801" spans="1:54" s="17" customFormat="1">
      <c r="A801" s="1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</row>
    <row r="802" spans="1:54" s="17" customFormat="1">
      <c r="A802" s="1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</row>
    <row r="803" spans="1:54" s="17" customFormat="1">
      <c r="A803" s="1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</row>
    <row r="804" spans="1:54" s="17" customFormat="1">
      <c r="A804" s="1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</row>
    <row r="805" spans="1:54" s="17" customFormat="1">
      <c r="A805" s="1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</row>
    <row r="806" spans="1:54" s="17" customFormat="1">
      <c r="A806" s="1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</row>
    <row r="807" spans="1:54" s="17" customFormat="1">
      <c r="A807" s="1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</row>
    <row r="808" spans="1:54" s="17" customFormat="1">
      <c r="A808" s="1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</row>
    <row r="809" spans="1:54" s="17" customFormat="1">
      <c r="A809" s="1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</row>
    <row r="810" spans="1:54" s="17" customFormat="1">
      <c r="A810" s="1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</row>
    <row r="811" spans="1:54" s="17" customFormat="1">
      <c r="A811" s="1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</row>
    <row r="812" spans="1:54" s="17" customFormat="1">
      <c r="A812" s="1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</row>
    <row r="813" spans="1:54" s="17" customFormat="1">
      <c r="A813" s="1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</row>
    <row r="814" spans="1:54" s="17" customFormat="1">
      <c r="A814" s="1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</row>
    <row r="815" spans="1:54" s="17" customFormat="1">
      <c r="A815" s="1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</row>
    <row r="816" spans="1:54" s="17" customFormat="1">
      <c r="A816" s="1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</row>
    <row r="817" spans="1:54" s="17" customFormat="1">
      <c r="A817" s="1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</row>
    <row r="818" spans="1:54" s="17" customFormat="1">
      <c r="A818" s="1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</row>
    <row r="819" spans="1:54" s="17" customFormat="1">
      <c r="A819" s="1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</row>
    <row r="820" spans="1:54" s="17" customFormat="1">
      <c r="A820" s="1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</row>
    <row r="821" spans="1:54" s="17" customFormat="1">
      <c r="A821" s="1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</row>
    <row r="822" spans="1:54" s="17" customFormat="1">
      <c r="A822" s="1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</row>
    <row r="823" spans="1:54" s="17" customFormat="1">
      <c r="A823" s="1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</row>
    <row r="824" spans="1:54" s="17" customFormat="1">
      <c r="A824" s="1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</row>
    <row r="825" spans="1:54" s="17" customFormat="1">
      <c r="A825" s="1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</row>
    <row r="826" spans="1:54" s="17" customFormat="1">
      <c r="A826" s="1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</row>
    <row r="827" spans="1:54" s="17" customFormat="1">
      <c r="A827" s="1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</row>
    <row r="828" spans="1:54" s="17" customFormat="1">
      <c r="A828" s="1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</row>
    <row r="829" spans="1:54" s="17" customFormat="1">
      <c r="A829" s="1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</row>
    <row r="830" spans="1:54" s="17" customFormat="1">
      <c r="A830" s="1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</row>
    <row r="831" spans="1:54" s="17" customFormat="1">
      <c r="A831" s="1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</row>
    <row r="832" spans="1:54" s="17" customFormat="1">
      <c r="A832" s="1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</row>
    <row r="833" spans="1:54" s="17" customFormat="1">
      <c r="A833" s="1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</row>
    <row r="834" spans="1:54" s="17" customFormat="1">
      <c r="A834" s="1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</row>
    <row r="835" spans="1:54" s="17" customFormat="1">
      <c r="A835" s="1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</row>
    <row r="836" spans="1:54" s="17" customFormat="1">
      <c r="A836" s="1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</row>
    <row r="837" spans="1:54" s="17" customFormat="1">
      <c r="A837" s="1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</row>
    <row r="838" spans="1:54" s="17" customFormat="1">
      <c r="A838" s="1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</row>
    <row r="839" spans="1:54" s="17" customFormat="1">
      <c r="A839" s="1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</row>
    <row r="840" spans="1:54" s="17" customFormat="1">
      <c r="A840" s="1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</row>
    <row r="841" spans="1:54" s="17" customFormat="1">
      <c r="A841" s="1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</row>
    <row r="842" spans="1:54" s="17" customFormat="1">
      <c r="A842" s="1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</row>
    <row r="843" spans="1:54" s="17" customFormat="1">
      <c r="A843" s="1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</row>
    <row r="844" spans="1:54" s="17" customFormat="1">
      <c r="A844" s="1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</row>
    <row r="845" spans="1:54" s="17" customFormat="1">
      <c r="A845" s="1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</row>
    <row r="846" spans="1:54" s="17" customFormat="1">
      <c r="A846" s="1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</row>
    <row r="847" spans="1:54" s="17" customFormat="1">
      <c r="A847" s="1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</row>
    <row r="848" spans="1:54" s="17" customFormat="1">
      <c r="A848" s="1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</row>
    <row r="849" spans="1:54" s="17" customFormat="1">
      <c r="A849" s="1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</row>
    <row r="850" spans="1:54" s="17" customFormat="1">
      <c r="A850" s="1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</row>
    <row r="851" spans="1:54" s="17" customFormat="1">
      <c r="A851" s="1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</row>
    <row r="852" spans="1:54" s="17" customFormat="1">
      <c r="A852" s="1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</row>
    <row r="853" spans="1:54" s="17" customFormat="1">
      <c r="A853" s="1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</row>
    <row r="854" spans="1:54" s="17" customFormat="1">
      <c r="A854" s="1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</row>
    <row r="855" spans="1:54" s="17" customFormat="1">
      <c r="A855" s="1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</row>
    <row r="856" spans="1:54" s="17" customFormat="1">
      <c r="A856" s="1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</row>
    <row r="857" spans="1:54" s="17" customFormat="1">
      <c r="A857" s="1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</row>
    <row r="858" spans="1:54" s="17" customFormat="1">
      <c r="A858" s="1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</row>
    <row r="859" spans="1:54" s="17" customFormat="1">
      <c r="A859" s="1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</row>
    <row r="860" spans="1:54" s="17" customFormat="1">
      <c r="A860" s="1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</row>
    <row r="861" spans="1:54" s="17" customFormat="1">
      <c r="A861" s="1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</row>
    <row r="862" spans="1:54" s="17" customFormat="1">
      <c r="A862" s="1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</row>
    <row r="863" spans="1:54" s="17" customFormat="1">
      <c r="A863" s="1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</row>
    <row r="864" spans="1:54" s="17" customFormat="1">
      <c r="A864" s="1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</row>
    <row r="865" spans="1:54" s="17" customFormat="1">
      <c r="A865" s="1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</row>
    <row r="866" spans="1:54" s="17" customFormat="1">
      <c r="A866" s="1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</row>
    <row r="867" spans="1:54" s="17" customFormat="1">
      <c r="A867" s="1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</row>
    <row r="868" spans="1:54" s="17" customFormat="1">
      <c r="A868" s="1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</row>
    <row r="869" spans="1:54" s="17" customFormat="1">
      <c r="A869" s="1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</row>
    <row r="870" spans="1:54" s="17" customFormat="1">
      <c r="A870" s="1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</row>
    <row r="871" spans="1:54" s="17" customFormat="1">
      <c r="A871" s="1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</row>
    <row r="872" spans="1:54" s="17" customFormat="1">
      <c r="A872" s="1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</row>
    <row r="873" spans="1:54" s="17" customFormat="1">
      <c r="A873" s="1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</row>
    <row r="874" spans="1:54" s="17" customFormat="1">
      <c r="A874" s="1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</row>
    <row r="875" spans="1:54" s="17" customFormat="1">
      <c r="A875" s="1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</row>
    <row r="876" spans="1:54" s="17" customFormat="1">
      <c r="A876" s="1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</row>
    <row r="877" spans="1:54" s="17" customFormat="1">
      <c r="A877" s="1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</row>
    <row r="878" spans="1:54" s="17" customFormat="1">
      <c r="A878" s="1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</row>
    <row r="879" spans="1:54" s="17" customFormat="1">
      <c r="A879" s="1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</row>
    <row r="880" spans="1:54" s="17" customFormat="1">
      <c r="A880" s="1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</row>
    <row r="881" spans="1:54" s="17" customFormat="1">
      <c r="A881" s="1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</row>
    <row r="882" spans="1:54" s="17" customFormat="1">
      <c r="A882" s="1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</row>
    <row r="883" spans="1:54" s="17" customFormat="1">
      <c r="A883" s="1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</row>
    <row r="884" spans="1:54" s="17" customFormat="1">
      <c r="A884" s="1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</row>
    <row r="885" spans="1:54" s="17" customFormat="1">
      <c r="A885" s="1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</row>
    <row r="886" spans="1:54" s="17" customFormat="1">
      <c r="A886" s="1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</row>
    <row r="887" spans="1:54" s="17" customFormat="1">
      <c r="A887" s="1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</row>
    <row r="888" spans="1:54" s="17" customFormat="1">
      <c r="A888" s="1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</row>
    <row r="889" spans="1:54" s="17" customFormat="1">
      <c r="A889" s="1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</row>
    <row r="890" spans="1:54" s="17" customFormat="1">
      <c r="A890" s="1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</row>
    <row r="891" spans="1:54" s="17" customFormat="1">
      <c r="A891" s="1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</row>
    <row r="892" spans="1:54" s="17" customFormat="1">
      <c r="A892" s="1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</row>
    <row r="893" spans="1:54" s="17" customFormat="1">
      <c r="A893" s="1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</row>
    <row r="894" spans="1:54" s="17" customFormat="1">
      <c r="A894" s="1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</row>
    <row r="895" spans="1:54" s="17" customFormat="1">
      <c r="A895" s="1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</row>
    <row r="896" spans="1:54" s="17" customFormat="1">
      <c r="A896" s="1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</row>
    <row r="897" spans="1:54" s="17" customFormat="1">
      <c r="A897" s="1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</row>
    <row r="898" spans="1:54" s="17" customFormat="1">
      <c r="A898" s="1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</row>
    <row r="899" spans="1:54" s="17" customFormat="1">
      <c r="A899" s="1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</row>
    <row r="900" spans="1:54" s="17" customFormat="1">
      <c r="A900" s="1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</row>
    <row r="901" spans="1:54" s="17" customFormat="1">
      <c r="A901" s="1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</row>
    <row r="902" spans="1:54" s="17" customFormat="1">
      <c r="A902" s="1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</row>
    <row r="903" spans="1:54" s="17" customFormat="1">
      <c r="A903" s="1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</row>
    <row r="904" spans="1:54" s="17" customFormat="1">
      <c r="A904" s="1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</row>
    <row r="905" spans="1:54" s="17" customFormat="1">
      <c r="A905" s="1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</row>
    <row r="906" spans="1:54" s="17" customFormat="1">
      <c r="A906" s="1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</row>
    <row r="907" spans="1:54" s="17" customFormat="1">
      <c r="A907" s="1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</row>
    <row r="908" spans="1:54" s="17" customFormat="1">
      <c r="A908" s="1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</row>
    <row r="909" spans="1:54" s="17" customFormat="1">
      <c r="A909" s="1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</row>
    <row r="910" spans="1:54" s="17" customFormat="1">
      <c r="A910" s="1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</row>
    <row r="911" spans="1:54" s="17" customFormat="1">
      <c r="A911" s="1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</row>
    <row r="912" spans="1:54" s="17" customFormat="1">
      <c r="A912" s="1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</row>
    <row r="913" spans="1:54" s="17" customFormat="1">
      <c r="A913" s="1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</row>
    <row r="914" spans="1:54" s="17" customFormat="1">
      <c r="A914" s="1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</row>
    <row r="915" spans="1:54" s="17" customFormat="1">
      <c r="A915" s="1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</row>
    <row r="916" spans="1:54" s="17" customFormat="1">
      <c r="A916" s="1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</row>
    <row r="917" spans="1:54" s="17" customFormat="1">
      <c r="A917" s="1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</row>
    <row r="918" spans="1:54" s="17" customFormat="1">
      <c r="A918" s="1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</row>
    <row r="919" spans="1:54" s="17" customFormat="1">
      <c r="A919" s="1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</row>
    <row r="920" spans="1:54" s="17" customFormat="1">
      <c r="A920" s="1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</row>
    <row r="921" spans="1:54" s="17" customFormat="1">
      <c r="A921" s="1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</row>
    <row r="922" spans="1:54" s="17" customFormat="1">
      <c r="A922" s="1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</row>
    <row r="923" spans="1:54" s="17" customFormat="1">
      <c r="A923" s="1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</row>
    <row r="924" spans="1:54" s="17" customFormat="1">
      <c r="A924" s="1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</row>
    <row r="925" spans="1:54" s="17" customFormat="1">
      <c r="A925" s="1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</row>
    <row r="926" spans="1:54" s="17" customFormat="1">
      <c r="A926" s="1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</row>
    <row r="927" spans="1:54" s="17" customFormat="1">
      <c r="A927" s="1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</row>
    <row r="928" spans="1:54" s="17" customFormat="1">
      <c r="A928" s="1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</row>
    <row r="929" spans="1:54" s="17" customFormat="1">
      <c r="A929" s="1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</row>
    <row r="930" spans="1:54" s="17" customFormat="1">
      <c r="A930" s="1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</row>
    <row r="931" spans="1:54" s="17" customFormat="1">
      <c r="A931" s="1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</row>
    <row r="932" spans="1:54" s="17" customFormat="1">
      <c r="A932" s="1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</row>
    <row r="933" spans="1:54" s="17" customFormat="1">
      <c r="A933" s="1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</row>
    <row r="934" spans="1:54" s="17" customFormat="1">
      <c r="A934" s="1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</row>
    <row r="935" spans="1:54" s="17" customFormat="1">
      <c r="A935" s="1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</row>
    <row r="936" spans="1:54" s="17" customFormat="1">
      <c r="A936" s="1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</row>
    <row r="937" spans="1:54" s="17" customFormat="1">
      <c r="A937" s="1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</row>
    <row r="938" spans="1:54" s="17" customFormat="1">
      <c r="A938" s="1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</row>
    <row r="939" spans="1:54" s="17" customFormat="1">
      <c r="A939" s="1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</row>
    <row r="940" spans="1:54" s="17" customFormat="1">
      <c r="A940" s="1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</row>
    <row r="941" spans="1:54" s="17" customFormat="1">
      <c r="A941" s="1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</row>
    <row r="942" spans="1:54" s="17" customFormat="1">
      <c r="A942" s="1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</row>
    <row r="943" spans="1:54" s="17" customFormat="1">
      <c r="A943" s="1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</row>
    <row r="944" spans="1:54" s="17" customFormat="1">
      <c r="A944" s="1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</row>
    <row r="945" spans="1:54" s="17" customFormat="1">
      <c r="A945" s="1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</row>
    <row r="946" spans="1:54" s="17" customFormat="1">
      <c r="A946" s="1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</row>
    <row r="947" spans="1:54" s="17" customFormat="1">
      <c r="A947" s="1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</row>
    <row r="948" spans="1:54" s="17" customFormat="1">
      <c r="A948" s="1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</row>
    <row r="949" spans="1:54" s="17" customFormat="1">
      <c r="A949" s="1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</row>
    <row r="950" spans="1:54" s="17" customFormat="1">
      <c r="A950" s="1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</row>
    <row r="951" spans="1:54" s="17" customFormat="1">
      <c r="A951" s="1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</row>
    <row r="952" spans="1:54" s="17" customFormat="1">
      <c r="A952" s="1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</row>
    <row r="953" spans="1:54" s="17" customFormat="1">
      <c r="A953" s="1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</row>
    <row r="954" spans="1:54" s="17" customFormat="1">
      <c r="A954" s="1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</row>
    <row r="955" spans="1:54" s="17" customFormat="1">
      <c r="A955" s="1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</row>
    <row r="956" spans="1:54" s="17" customFormat="1">
      <c r="A956" s="1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</row>
    <row r="957" spans="1:54" s="17" customFormat="1">
      <c r="A957" s="1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</row>
    <row r="958" spans="1:54" s="17" customFormat="1">
      <c r="A958" s="1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</row>
    <row r="959" spans="1:54" s="17" customFormat="1">
      <c r="A959" s="1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</row>
    <row r="960" spans="1:54" s="17" customFormat="1">
      <c r="A960" s="1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</row>
    <row r="961" spans="1:54" s="17" customFormat="1">
      <c r="A961" s="1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</row>
    <row r="962" spans="1:54" s="17" customFormat="1">
      <c r="A962" s="1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</row>
    <row r="963" spans="1:54" s="17" customFormat="1">
      <c r="A963" s="1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</row>
    <row r="964" spans="1:54" s="17" customFormat="1">
      <c r="A964" s="1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</row>
    <row r="965" spans="1:54" s="17" customFormat="1">
      <c r="A965" s="1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</row>
    <row r="966" spans="1:54" s="17" customFormat="1">
      <c r="A966" s="1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</row>
    <row r="967" spans="1:54" s="17" customFormat="1">
      <c r="A967" s="1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</row>
    <row r="968" spans="1:54" s="17" customFormat="1">
      <c r="A968" s="1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</row>
    <row r="969" spans="1:54" s="17" customFormat="1">
      <c r="A969" s="1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</row>
    <row r="970" spans="1:54" s="17" customFormat="1">
      <c r="A970" s="1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</row>
    <row r="971" spans="1:54" s="17" customFormat="1">
      <c r="A971" s="1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</row>
    <row r="972" spans="1:54" s="17" customFormat="1">
      <c r="A972" s="1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</row>
    <row r="973" spans="1:54" s="17" customFormat="1">
      <c r="A973" s="1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</row>
    <row r="974" spans="1:54" s="17" customFormat="1">
      <c r="A974" s="1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</row>
    <row r="975" spans="1:54" s="17" customFormat="1">
      <c r="A975" s="1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</row>
    <row r="976" spans="1:54" s="17" customFormat="1">
      <c r="A976" s="1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</row>
    <row r="977" spans="1:54" s="17" customFormat="1">
      <c r="A977" s="1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</row>
    <row r="978" spans="1:54" s="17" customFormat="1">
      <c r="A978" s="1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</row>
    <row r="979" spans="1:54" s="17" customFormat="1">
      <c r="A979" s="1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</row>
    <row r="980" spans="1:54" s="17" customFormat="1">
      <c r="A980" s="1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</row>
    <row r="981" spans="1:54" s="17" customFormat="1">
      <c r="A981" s="1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</row>
    <row r="982" spans="1:54" s="17" customFormat="1">
      <c r="A982" s="1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</row>
    <row r="983" spans="1:54" s="17" customFormat="1">
      <c r="A983" s="1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</row>
    <row r="984" spans="1:54" s="17" customFormat="1">
      <c r="A984" s="1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</row>
    <row r="985" spans="1:54" s="17" customFormat="1">
      <c r="A985" s="1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</row>
    <row r="986" spans="1:54" s="17" customFormat="1">
      <c r="A986" s="1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</row>
    <row r="987" spans="1:54" s="17" customFormat="1">
      <c r="A987" s="1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</row>
    <row r="988" spans="1:54" s="17" customFormat="1">
      <c r="A988" s="1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</row>
    <row r="989" spans="1:54" s="17" customFormat="1">
      <c r="A989" s="1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</row>
    <row r="990" spans="1:54" s="17" customFormat="1">
      <c r="A990" s="1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</row>
    <row r="991" spans="1:54" s="17" customFormat="1">
      <c r="A991" s="1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</row>
    <row r="992" spans="1:54" s="17" customFormat="1">
      <c r="A992" s="1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</row>
    <row r="993" spans="1:54" s="17" customFormat="1">
      <c r="A993" s="1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</row>
    <row r="994" spans="1:54" s="17" customFormat="1">
      <c r="A994" s="1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</row>
    <row r="995" spans="1:54" s="17" customFormat="1">
      <c r="A995" s="1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</row>
    <row r="996" spans="1:54" s="17" customFormat="1">
      <c r="A996" s="1"/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</row>
    <row r="997" spans="1:54" s="17" customFormat="1">
      <c r="A997" s="1"/>
      <c r="B997" s="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</row>
    <row r="998" spans="1:54" s="17" customFormat="1">
      <c r="A998" s="1"/>
      <c r="B998" s="2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</row>
    <row r="999" spans="1:54" s="17" customFormat="1">
      <c r="A999" s="1"/>
      <c r="B999" s="2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</row>
    <row r="1000" spans="1:54" s="17" customFormat="1">
      <c r="A1000" s="1"/>
      <c r="B1000" s="2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</row>
    <row r="1001" spans="1:54" s="17" customFormat="1">
      <c r="A1001" s="1"/>
      <c r="B1001" s="2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</row>
    <row r="1002" spans="1:54" s="17" customFormat="1">
      <c r="A1002" s="1"/>
      <c r="B1002" s="2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</row>
    <row r="1003" spans="1:54" s="17" customFormat="1">
      <c r="A1003" s="1"/>
      <c r="B1003" s="2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</row>
    <row r="1004" spans="1:54" s="17" customFormat="1">
      <c r="A1004" s="1"/>
      <c r="B1004" s="2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</row>
    <row r="1005" spans="1:54" s="17" customFormat="1">
      <c r="A1005" s="1"/>
      <c r="B1005" s="2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</row>
    <row r="1006" spans="1:54" s="17" customFormat="1">
      <c r="A1006" s="1"/>
      <c r="B1006" s="2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</row>
    <row r="1007" spans="1:54" s="17" customFormat="1">
      <c r="A1007" s="1"/>
      <c r="B1007" s="2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</row>
    <row r="1008" spans="1:54" s="17" customFormat="1">
      <c r="A1008" s="1"/>
      <c r="B1008" s="2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</row>
    <row r="1009" spans="1:54" s="17" customFormat="1">
      <c r="A1009" s="1"/>
      <c r="B1009" s="2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</row>
    <row r="1010" spans="1:54" s="17" customFormat="1">
      <c r="A1010" s="1"/>
      <c r="B1010" s="2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</row>
    <row r="1011" spans="1:54" s="17" customFormat="1">
      <c r="A1011" s="1"/>
      <c r="B1011" s="2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</row>
    <row r="1012" spans="1:54" s="17" customFormat="1">
      <c r="A1012" s="1"/>
      <c r="B1012" s="2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</row>
    <row r="1013" spans="1:54" s="17" customFormat="1">
      <c r="A1013" s="1"/>
      <c r="B1013" s="2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</row>
    <row r="1014" spans="1:54" s="17" customFormat="1">
      <c r="A1014" s="1"/>
      <c r="B1014" s="2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</row>
    <row r="1015" spans="1:54" s="17" customFormat="1">
      <c r="A1015" s="1"/>
      <c r="B1015" s="2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</row>
    <row r="1016" spans="1:54" s="17" customFormat="1">
      <c r="A1016" s="1"/>
      <c r="B1016" s="2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</row>
    <row r="1017" spans="1:54" s="17" customFormat="1">
      <c r="A1017" s="1"/>
      <c r="B1017" s="2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</row>
    <row r="1018" spans="1:54" s="17" customFormat="1">
      <c r="A1018" s="1"/>
      <c r="B1018" s="2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</row>
    <row r="1019" spans="1:54" s="17" customFormat="1">
      <c r="A1019" s="1"/>
      <c r="B1019" s="2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</row>
    <row r="1020" spans="1:54" s="17" customFormat="1">
      <c r="A1020" s="1"/>
      <c r="B1020" s="2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</row>
    <row r="1021" spans="1:54" s="17" customFormat="1">
      <c r="A1021" s="1"/>
      <c r="B1021" s="2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</row>
    <row r="1022" spans="1:54" s="17" customFormat="1">
      <c r="A1022" s="1"/>
      <c r="B1022" s="2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</row>
    <row r="1023" spans="1:54" s="17" customFormat="1">
      <c r="A1023" s="1"/>
      <c r="B1023" s="2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</row>
    <row r="1024" spans="1:54" s="17" customFormat="1">
      <c r="A1024" s="1"/>
      <c r="B1024" s="2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</row>
    <row r="1025" spans="1:54" s="17" customFormat="1">
      <c r="A1025" s="1"/>
      <c r="B1025" s="2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</row>
    <row r="1026" spans="1:54" s="17" customFormat="1">
      <c r="A1026" s="1"/>
      <c r="B1026" s="2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</row>
    <row r="1027" spans="1:54" s="17" customFormat="1">
      <c r="A1027" s="1"/>
      <c r="B1027" s="2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</row>
    <row r="1028" spans="1:54" s="17" customFormat="1">
      <c r="A1028" s="1"/>
      <c r="B1028" s="2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</row>
    <row r="1029" spans="1:54" s="17" customFormat="1">
      <c r="A1029" s="1"/>
      <c r="B1029" s="2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</row>
    <row r="1030" spans="1:54" s="17" customFormat="1">
      <c r="A1030" s="1"/>
      <c r="B1030" s="2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</row>
    <row r="1031" spans="1:54" s="17" customFormat="1">
      <c r="A1031" s="1"/>
      <c r="B1031" s="2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</row>
    <row r="1032" spans="1:54" s="17" customFormat="1">
      <c r="A1032" s="1"/>
      <c r="B1032" s="2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</row>
    <row r="1033" spans="1:54" s="17" customFormat="1">
      <c r="A1033" s="1"/>
      <c r="B1033" s="2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</row>
    <row r="1034" spans="1:54" s="17" customFormat="1">
      <c r="A1034" s="1"/>
      <c r="B1034" s="2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</row>
    <row r="1035" spans="1:54" s="17" customFormat="1">
      <c r="A1035" s="1"/>
      <c r="B1035" s="2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</row>
    <row r="1036" spans="1:54" s="17" customFormat="1">
      <c r="A1036" s="1"/>
      <c r="B1036" s="2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</row>
    <row r="1037" spans="1:54" s="17" customFormat="1">
      <c r="A1037" s="1"/>
      <c r="B1037" s="2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</row>
    <row r="1038" spans="1:54" s="17" customFormat="1">
      <c r="A1038" s="1"/>
      <c r="B1038" s="2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</row>
    <row r="1039" spans="1:54" s="17" customFormat="1">
      <c r="A1039" s="1"/>
      <c r="B1039" s="2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</row>
    <row r="1040" spans="1:54" s="17" customFormat="1">
      <c r="A1040" s="1"/>
      <c r="B1040" s="2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</row>
    <row r="1041" spans="1:54" s="17" customFormat="1">
      <c r="A1041" s="1"/>
      <c r="B1041" s="2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</row>
    <row r="1042" spans="1:54" s="17" customFormat="1">
      <c r="A1042" s="1"/>
      <c r="B1042" s="2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</row>
    <row r="1043" spans="1:54" s="17" customFormat="1">
      <c r="A1043" s="1"/>
      <c r="B1043" s="2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</row>
    <row r="1044" spans="1:54" s="17" customFormat="1">
      <c r="A1044" s="1"/>
      <c r="B1044" s="2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</row>
    <row r="1045" spans="1:54" s="17" customFormat="1">
      <c r="A1045" s="1"/>
      <c r="B1045" s="2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</row>
    <row r="1046" spans="1:54" s="17" customFormat="1">
      <c r="A1046" s="1"/>
      <c r="B1046" s="2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</row>
    <row r="1047" spans="1:54" s="17" customFormat="1">
      <c r="A1047" s="1"/>
      <c r="B1047" s="2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</row>
    <row r="1048" spans="1:54" s="17" customFormat="1">
      <c r="A1048" s="1"/>
      <c r="B1048" s="2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</row>
    <row r="1049" spans="1:54" s="17" customFormat="1">
      <c r="A1049" s="1"/>
      <c r="B1049" s="2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</row>
    <row r="1050" spans="1:54" s="17" customFormat="1">
      <c r="A1050" s="1"/>
      <c r="B1050" s="2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</row>
    <row r="1051" spans="1:54" s="17" customFormat="1">
      <c r="A1051" s="1"/>
      <c r="B1051" s="2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</row>
    <row r="1052" spans="1:54" s="17" customFormat="1">
      <c r="A1052" s="1"/>
      <c r="B1052" s="2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</row>
    <row r="1053" spans="1:54" s="17" customFormat="1">
      <c r="A1053" s="1"/>
      <c r="B1053" s="2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</row>
    <row r="1054" spans="1:54" s="17" customFormat="1">
      <c r="A1054" s="1"/>
      <c r="B1054" s="2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</row>
    <row r="1055" spans="1:54" s="17" customFormat="1">
      <c r="A1055" s="1"/>
      <c r="B1055" s="2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</row>
    <row r="1056" spans="1:54" s="17" customFormat="1">
      <c r="A1056" s="1"/>
      <c r="B1056" s="2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</row>
    <row r="1057" spans="1:54" s="17" customFormat="1">
      <c r="A1057" s="1"/>
      <c r="B1057" s="2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</row>
    <row r="1058" spans="1:54" s="17" customFormat="1">
      <c r="A1058" s="1"/>
      <c r="B1058" s="2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</row>
    <row r="1059" spans="1:54" s="17" customFormat="1">
      <c r="A1059" s="1"/>
      <c r="B1059" s="2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</row>
    <row r="1060" spans="1:54" s="17" customFormat="1">
      <c r="A1060" s="1"/>
      <c r="B1060" s="2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</row>
    <row r="1061" spans="1:54" s="17" customFormat="1">
      <c r="A1061" s="1"/>
      <c r="B1061" s="2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</row>
    <row r="1062" spans="1:54" s="17" customFormat="1">
      <c r="A1062" s="1"/>
      <c r="B1062" s="2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</row>
    <row r="1063" spans="1:54" s="17" customFormat="1">
      <c r="A1063" s="1"/>
      <c r="B1063" s="2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</row>
    <row r="1064" spans="1:54" s="17" customFormat="1">
      <c r="A1064" s="1"/>
      <c r="B1064" s="2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</row>
    <row r="1065" spans="1:54" s="17" customFormat="1">
      <c r="A1065" s="1"/>
      <c r="B1065" s="2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</row>
    <row r="1066" spans="1:54" s="17" customFormat="1">
      <c r="A1066" s="1"/>
      <c r="B1066" s="2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</row>
    <row r="1067" spans="1:54" s="17" customFormat="1">
      <c r="A1067" s="1"/>
      <c r="B1067" s="2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</row>
    <row r="1068" spans="1:54" s="17" customFormat="1">
      <c r="A1068" s="1"/>
      <c r="B1068" s="2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</row>
    <row r="1069" spans="1:54" s="17" customFormat="1">
      <c r="A1069" s="1"/>
      <c r="B1069" s="2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</row>
    <row r="1070" spans="1:54" s="17" customFormat="1">
      <c r="A1070" s="1"/>
      <c r="B1070" s="2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</row>
    <row r="1071" spans="1:54" s="17" customFormat="1">
      <c r="A1071" s="1"/>
      <c r="B1071" s="2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</row>
    <row r="1072" spans="1:54" s="17" customFormat="1">
      <c r="A1072" s="1"/>
      <c r="B1072" s="2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</row>
    <row r="1073" spans="1:54" s="17" customFormat="1">
      <c r="A1073" s="1"/>
      <c r="B1073" s="2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</row>
    <row r="1074" spans="1:54" s="17" customFormat="1">
      <c r="A1074" s="1"/>
      <c r="B1074" s="2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</row>
    <row r="1075" spans="1:54" s="17" customFormat="1">
      <c r="A1075" s="1"/>
      <c r="B1075" s="2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</row>
    <row r="1076" spans="1:54" s="17" customFormat="1">
      <c r="A1076" s="1"/>
      <c r="B1076" s="2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</row>
    <row r="1077" spans="1:54" s="17" customFormat="1">
      <c r="A1077" s="1"/>
      <c r="B1077" s="2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</row>
    <row r="1078" spans="1:54" s="17" customFormat="1">
      <c r="A1078" s="1"/>
      <c r="B1078" s="2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</row>
    <row r="1079" spans="1:54" s="17" customFormat="1">
      <c r="A1079" s="1"/>
      <c r="B1079" s="2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</row>
    <row r="1080" spans="1:54" s="17" customFormat="1">
      <c r="A1080" s="1"/>
      <c r="B1080" s="2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</row>
    <row r="1081" spans="1:54" s="17" customFormat="1">
      <c r="A1081" s="1"/>
      <c r="B1081" s="2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</row>
    <row r="1082" spans="1:54" s="17" customFormat="1">
      <c r="A1082" s="1"/>
      <c r="B1082" s="2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</row>
    <row r="1083" spans="1:54" s="17" customFormat="1">
      <c r="A1083" s="1"/>
      <c r="B1083" s="2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</row>
    <row r="1084" spans="1:54" s="17" customFormat="1">
      <c r="A1084" s="1"/>
      <c r="B1084" s="2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</row>
    <row r="1085" spans="1:54" s="17" customFormat="1">
      <c r="A1085" s="1"/>
      <c r="B1085" s="2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</row>
    <row r="1086" spans="1:54" s="17" customFormat="1">
      <c r="A1086" s="1"/>
      <c r="B1086" s="2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</row>
    <row r="1087" spans="1:54" s="17" customFormat="1">
      <c r="A1087" s="1"/>
      <c r="B1087" s="2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</row>
    <row r="1088" spans="1:54" s="17" customFormat="1">
      <c r="A1088" s="1"/>
      <c r="B1088" s="2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</row>
    <row r="1089" spans="1:54" s="17" customFormat="1">
      <c r="A1089" s="1"/>
      <c r="B1089" s="2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</row>
    <row r="1090" spans="1:54" s="17" customFormat="1">
      <c r="A1090" s="1"/>
      <c r="B1090" s="2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</row>
    <row r="1091" spans="1:54" s="17" customFormat="1">
      <c r="A1091" s="1"/>
      <c r="B1091" s="2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</row>
    <row r="1092" spans="1:54" s="17" customFormat="1">
      <c r="A1092" s="1"/>
      <c r="B1092" s="2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</row>
    <row r="1093" spans="1:54" s="17" customFormat="1">
      <c r="A1093" s="1"/>
      <c r="B1093" s="2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</row>
    <row r="1094" spans="1:54" s="17" customFormat="1">
      <c r="A1094" s="1"/>
      <c r="B1094" s="2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</row>
    <row r="1095" spans="1:54" s="17" customFormat="1">
      <c r="A1095" s="1"/>
      <c r="B1095" s="2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</row>
    <row r="1096" spans="1:54" s="17" customFormat="1">
      <c r="A1096" s="1"/>
      <c r="B1096" s="2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</row>
    <row r="1097" spans="1:54" s="17" customFormat="1">
      <c r="A1097" s="1"/>
      <c r="B1097" s="2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</row>
    <row r="1098" spans="1:54" s="17" customFormat="1">
      <c r="A1098" s="1"/>
      <c r="B1098" s="2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</row>
    <row r="1099" spans="1:54" s="17" customFormat="1">
      <c r="A1099" s="1"/>
      <c r="B1099" s="2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</row>
    <row r="1100" spans="1:54" s="17" customFormat="1">
      <c r="A1100" s="1"/>
      <c r="B1100" s="2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</row>
    <row r="1101" spans="1:54" s="17" customFormat="1">
      <c r="A1101" s="1"/>
      <c r="B1101" s="2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</row>
    <row r="1102" spans="1:54" s="17" customFormat="1">
      <c r="A1102" s="1"/>
      <c r="B1102" s="2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</row>
    <row r="1103" spans="1:54" s="17" customFormat="1">
      <c r="A1103" s="1"/>
      <c r="B1103" s="2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</row>
    <row r="1104" spans="1:54" s="17" customFormat="1">
      <c r="A1104" s="1"/>
      <c r="B1104" s="2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</row>
    <row r="1105" spans="1:54" s="17" customFormat="1">
      <c r="A1105" s="1"/>
      <c r="B1105" s="2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</row>
    <row r="1106" spans="1:54" s="17" customFormat="1">
      <c r="A1106" s="1"/>
      <c r="B1106" s="2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</row>
    <row r="1107" spans="1:54" s="17" customFormat="1">
      <c r="A1107" s="1"/>
      <c r="B1107" s="2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</row>
    <row r="1108" spans="1:54" s="17" customFormat="1">
      <c r="A1108" s="1"/>
      <c r="B1108" s="2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</row>
    <row r="1109" spans="1:54" s="17" customFormat="1">
      <c r="A1109" s="1"/>
      <c r="B1109" s="2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</row>
    <row r="1110" spans="1:54" s="17" customFormat="1">
      <c r="A1110" s="1"/>
      <c r="B1110" s="2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</row>
    <row r="1111" spans="1:54" s="17" customFormat="1">
      <c r="A1111" s="1"/>
      <c r="B1111" s="2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</row>
    <row r="1112" spans="1:54" s="17" customFormat="1">
      <c r="A1112" s="1"/>
      <c r="B1112" s="2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</row>
    <row r="1113" spans="1:54" s="17" customFormat="1">
      <c r="A1113" s="1"/>
      <c r="B1113" s="2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</row>
    <row r="1114" spans="1:54" s="17" customFormat="1">
      <c r="A1114" s="1"/>
      <c r="B1114" s="2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</row>
    <row r="1115" spans="1:54" s="17" customFormat="1">
      <c r="A1115" s="1"/>
      <c r="B1115" s="2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</row>
    <row r="1116" spans="1:54" s="17" customFormat="1">
      <c r="A1116" s="1"/>
      <c r="B1116" s="2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</row>
    <row r="1117" spans="1:54" s="17" customFormat="1">
      <c r="A1117" s="1"/>
      <c r="B1117" s="2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</row>
    <row r="1118" spans="1:54" s="17" customFormat="1">
      <c r="A1118" s="1"/>
      <c r="B1118" s="2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</row>
    <row r="1119" spans="1:54" s="17" customFormat="1">
      <c r="A1119" s="1"/>
      <c r="B1119" s="2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</row>
    <row r="1120" spans="1:54" s="17" customFormat="1">
      <c r="A1120" s="1"/>
      <c r="B1120" s="2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</row>
    <row r="1121" spans="1:54" s="17" customFormat="1">
      <c r="A1121" s="1"/>
      <c r="B1121" s="2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</row>
    <row r="1122" spans="1:54" s="17" customFormat="1">
      <c r="A1122" s="1"/>
      <c r="B1122" s="2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</row>
    <row r="1123" spans="1:54" s="17" customFormat="1">
      <c r="A1123" s="1"/>
      <c r="B1123" s="2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</row>
    <row r="1124" spans="1:54" s="17" customFormat="1">
      <c r="A1124" s="1"/>
      <c r="B1124" s="2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</row>
    <row r="1125" spans="1:54" s="17" customFormat="1">
      <c r="A1125" s="1"/>
      <c r="B1125" s="2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</row>
    <row r="1126" spans="1:54" s="17" customFormat="1">
      <c r="A1126" s="1"/>
      <c r="B1126" s="2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</row>
    <row r="1127" spans="1:54" s="17" customFormat="1">
      <c r="A1127" s="1"/>
      <c r="B1127" s="2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</row>
    <row r="1128" spans="1:54" s="17" customFormat="1">
      <c r="A1128" s="1"/>
      <c r="B1128" s="2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</row>
    <row r="1129" spans="1:54" s="17" customFormat="1">
      <c r="A1129" s="1"/>
      <c r="B1129" s="2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</row>
    <row r="1130" spans="1:54" s="17" customFormat="1">
      <c r="A1130" s="1"/>
      <c r="B1130" s="2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</row>
    <row r="1131" spans="1:54" s="17" customFormat="1">
      <c r="A1131" s="1"/>
      <c r="B1131" s="2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</row>
    <row r="1132" spans="1:54" s="17" customFormat="1">
      <c r="A1132" s="1"/>
      <c r="B1132" s="2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</row>
    <row r="1133" spans="1:54" s="17" customFormat="1">
      <c r="A1133" s="1"/>
      <c r="B1133" s="2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</row>
    <row r="1134" spans="1:54" s="17" customFormat="1">
      <c r="A1134" s="1"/>
      <c r="B1134" s="2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</row>
    <row r="1135" spans="1:54" s="17" customFormat="1">
      <c r="A1135" s="1"/>
      <c r="B1135" s="2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</row>
    <row r="1136" spans="1:54" s="17" customFormat="1">
      <c r="A1136" s="1"/>
      <c r="B1136" s="2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</row>
    <row r="1137" spans="1:54" s="17" customFormat="1">
      <c r="A1137" s="1"/>
      <c r="B1137" s="2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</row>
    <row r="1138" spans="1:54" s="17" customFormat="1">
      <c r="A1138" s="1"/>
      <c r="B1138" s="2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</row>
    <row r="1139" spans="1:54" s="17" customFormat="1">
      <c r="A1139" s="1"/>
      <c r="B1139" s="2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</row>
    <row r="1140" spans="1:54" s="17" customFormat="1">
      <c r="A1140" s="1"/>
      <c r="B1140" s="2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</row>
    <row r="1141" spans="1:54" s="17" customFormat="1">
      <c r="A1141" s="1"/>
      <c r="B1141" s="2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</row>
    <row r="1142" spans="1:54" s="17" customFormat="1">
      <c r="A1142" s="1"/>
      <c r="B1142" s="2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</row>
    <row r="1143" spans="1:54" s="17" customFormat="1">
      <c r="A1143" s="1"/>
      <c r="B1143" s="2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</row>
    <row r="1144" spans="1:54" s="17" customFormat="1">
      <c r="A1144" s="1"/>
      <c r="B1144" s="2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</row>
    <row r="1145" spans="1:54" s="17" customFormat="1">
      <c r="A1145" s="1"/>
      <c r="B1145" s="2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</row>
    <row r="1146" spans="1:54" s="17" customFormat="1">
      <c r="A1146" s="1"/>
      <c r="B1146" s="2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</row>
    <row r="1147" spans="1:54" s="17" customFormat="1">
      <c r="A1147" s="1"/>
      <c r="B1147" s="2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</row>
    <row r="1148" spans="1:54" s="17" customFormat="1">
      <c r="A1148" s="1"/>
      <c r="B1148" s="2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</row>
    <row r="1149" spans="1:54" s="17" customFormat="1">
      <c r="A1149" s="1"/>
      <c r="B1149" s="2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</row>
    <row r="1150" spans="1:54" s="17" customFormat="1">
      <c r="A1150" s="1"/>
      <c r="B1150" s="2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</row>
    <row r="1151" spans="1:54" s="17" customFormat="1">
      <c r="A1151" s="1"/>
      <c r="B1151" s="2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</row>
    <row r="1152" spans="1:54" s="17" customFormat="1">
      <c r="A1152" s="1"/>
      <c r="B1152" s="2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</row>
    <row r="1153" spans="1:54" s="17" customFormat="1">
      <c r="A1153" s="1"/>
      <c r="B1153" s="2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</row>
    <row r="1154" spans="1:54" s="17" customFormat="1">
      <c r="A1154" s="1"/>
      <c r="B1154" s="2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</row>
    <row r="1155" spans="1:54" s="17" customFormat="1">
      <c r="A1155" s="1"/>
      <c r="B1155" s="2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</row>
    <row r="1156" spans="1:54" s="17" customFormat="1">
      <c r="A1156" s="1"/>
      <c r="B1156" s="2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</row>
    <row r="1157" spans="1:54" s="17" customFormat="1">
      <c r="A1157" s="1"/>
      <c r="B1157" s="2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</row>
  </sheetData>
  <mergeCells count="1">
    <mergeCell ref="A2:B2"/>
  </mergeCells>
  <conditionalFormatting sqref="B4">
    <cfRule type="expression" dxfId="154" priority="5">
      <formula>$A4=3</formula>
    </cfRule>
    <cfRule type="expression" dxfId="153" priority="6">
      <formula>$A4=2</formula>
    </cfRule>
    <cfRule type="expression" dxfId="152" priority="7">
      <formula>$A4=1</formula>
    </cfRule>
  </conditionalFormatting>
  <conditionalFormatting sqref="A10:A14">
    <cfRule type="expression" dxfId="151" priority="1">
      <formula>$A10=4</formula>
    </cfRule>
    <cfRule type="expression" dxfId="150" priority="2">
      <formula>$A10=3</formula>
    </cfRule>
    <cfRule type="expression" dxfId="149" priority="3">
      <formula>$A10=2</formula>
    </cfRule>
    <cfRule type="expression" dxfId="148" priority="4">
      <formula>$A10=1</formula>
    </cfRule>
  </conditionalFormatting>
  <pageMargins left="0" right="0" top="0" bottom="0" header="0" footer="0"/>
  <pageSetup paperSize="9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1"/>
  <sheetViews>
    <sheetView topLeftCell="B1" zoomScale="110" zoomScaleNormal="110" zoomScaleSheetLayoutView="70" workbookViewId="0">
      <pane xSplit="1" ySplit="3" topLeftCell="C4" activePane="bottomRight" state="frozen"/>
      <selection activeCell="G21" sqref="G21"/>
      <selection pane="topRight" activeCell="G21" sqref="G21"/>
      <selection pane="bottomLeft" activeCell="G21" sqref="G21"/>
      <selection pane="bottomRight" activeCell="B2" sqref="B2:C2"/>
    </sheetView>
  </sheetViews>
  <sheetFormatPr defaultColWidth="9.140625" defaultRowHeight="15"/>
  <cols>
    <col min="1" max="1" width="9.140625" style="57" hidden="1" customWidth="1"/>
    <col min="2" max="2" width="69.28515625" style="57" customWidth="1"/>
    <col min="3" max="3" width="21.85546875" style="57" customWidth="1"/>
    <col min="4" max="16384" width="9.140625" style="57"/>
  </cols>
  <sheetData>
    <row r="1" spans="1:3" s="26" customFormat="1" ht="41.25" customHeight="1">
      <c r="A1" s="25"/>
      <c r="B1" s="143" t="s">
        <v>9</v>
      </c>
    </row>
    <row r="2" spans="1:3" s="26" customFormat="1" ht="87.75" customHeight="1">
      <c r="A2" s="25"/>
      <c r="B2" s="175" t="s">
        <v>10</v>
      </c>
      <c r="C2" s="175"/>
    </row>
    <row r="3" spans="1:3" s="26" customFormat="1" ht="61.5" customHeight="1">
      <c r="A3" s="25"/>
      <c r="B3" s="27" t="s">
        <v>9</v>
      </c>
      <c r="C3" s="28" t="s">
        <v>240</v>
      </c>
    </row>
    <row r="4" spans="1:3" s="26" customFormat="1" ht="31.5" customHeight="1">
      <c r="A4" s="25"/>
      <c r="B4" s="29"/>
      <c r="C4" s="30" t="s">
        <v>2</v>
      </c>
    </row>
    <row r="5" spans="1:3" s="26" customFormat="1" ht="30" customHeight="1">
      <c r="A5" s="25">
        <v>1</v>
      </c>
      <c r="B5" s="31" t="s">
        <v>11</v>
      </c>
      <c r="C5" s="28">
        <f>C6</f>
        <v>3419</v>
      </c>
    </row>
    <row r="6" spans="1:3" s="34" customFormat="1" ht="17.100000000000001" customHeight="1">
      <c r="A6" s="25">
        <v>2</v>
      </c>
      <c r="B6" s="32" t="s">
        <v>12</v>
      </c>
      <c r="C6" s="33">
        <f>C7+C8</f>
        <v>3419</v>
      </c>
    </row>
    <row r="7" spans="1:3" s="37" customFormat="1" ht="15.75" customHeight="1">
      <c r="A7" s="25"/>
      <c r="B7" s="35" t="s">
        <v>13</v>
      </c>
      <c r="C7" s="36">
        <v>2331</v>
      </c>
    </row>
    <row r="8" spans="1:3" s="37" customFormat="1" ht="15.75" customHeight="1">
      <c r="A8" s="25"/>
      <c r="B8" s="35" t="s">
        <v>14</v>
      </c>
      <c r="C8" s="36">
        <v>1088</v>
      </c>
    </row>
    <row r="9" spans="1:3" s="26" customFormat="1" ht="30" customHeight="1">
      <c r="A9" s="25">
        <v>1</v>
      </c>
      <c r="B9" s="31" t="s">
        <v>15</v>
      </c>
      <c r="C9" s="28">
        <f>C10</f>
        <v>486</v>
      </c>
    </row>
    <row r="10" spans="1:3" s="34" customFormat="1" ht="17.100000000000001" customHeight="1">
      <c r="A10" s="25">
        <v>2</v>
      </c>
      <c r="B10" s="32" t="s">
        <v>12</v>
      </c>
      <c r="C10" s="33">
        <f>C11+C12</f>
        <v>486</v>
      </c>
    </row>
    <row r="11" spans="1:3" s="37" customFormat="1" ht="15.75" customHeight="1">
      <c r="A11" s="25"/>
      <c r="B11" s="35" t="s">
        <v>13</v>
      </c>
      <c r="C11" s="36">
        <v>486</v>
      </c>
    </row>
    <row r="12" spans="1:3" s="37" customFormat="1" ht="15.75" customHeight="1">
      <c r="A12" s="25"/>
      <c r="B12" s="35" t="s">
        <v>14</v>
      </c>
      <c r="C12" s="36"/>
    </row>
    <row r="13" spans="1:3" s="26" customFormat="1" ht="28.5" customHeight="1">
      <c r="A13" s="25">
        <v>1</v>
      </c>
      <c r="B13" s="31" t="s">
        <v>16</v>
      </c>
      <c r="C13" s="28">
        <f>C14</f>
        <v>934</v>
      </c>
    </row>
    <row r="14" spans="1:3" s="38" customFormat="1" ht="16.5" customHeight="1">
      <c r="A14" s="25">
        <v>2</v>
      </c>
      <c r="B14" s="32" t="s">
        <v>12</v>
      </c>
      <c r="C14" s="33">
        <f>C15+C16</f>
        <v>934</v>
      </c>
    </row>
    <row r="15" spans="1:3" s="37" customFormat="1" ht="15.75" customHeight="1">
      <c r="A15" s="25"/>
      <c r="B15" s="35" t="s">
        <v>13</v>
      </c>
      <c r="C15" s="36">
        <v>923</v>
      </c>
    </row>
    <row r="16" spans="1:3" s="37" customFormat="1" ht="15.75" customHeight="1">
      <c r="A16" s="25"/>
      <c r="B16" s="35" t="s">
        <v>14</v>
      </c>
      <c r="C16" s="36">
        <v>11</v>
      </c>
    </row>
    <row r="17" spans="1:3" s="26" customFormat="1" ht="28.5" customHeight="1">
      <c r="A17" s="25">
        <v>1</v>
      </c>
      <c r="B17" s="31" t="s">
        <v>17</v>
      </c>
      <c r="C17" s="28">
        <f>C18</f>
        <v>566</v>
      </c>
    </row>
    <row r="18" spans="1:3" s="38" customFormat="1" ht="16.5" customHeight="1">
      <c r="A18" s="25">
        <v>2</v>
      </c>
      <c r="B18" s="32" t="s">
        <v>12</v>
      </c>
      <c r="C18" s="33">
        <f>C19+C20</f>
        <v>566</v>
      </c>
    </row>
    <row r="19" spans="1:3" s="37" customFormat="1" ht="15.75" customHeight="1">
      <c r="A19" s="25"/>
      <c r="B19" s="35" t="s">
        <v>13</v>
      </c>
      <c r="C19" s="36">
        <v>566</v>
      </c>
    </row>
    <row r="20" spans="1:3" s="37" customFormat="1" ht="15.75" customHeight="1">
      <c r="A20" s="25"/>
      <c r="B20" s="35" t="s">
        <v>14</v>
      </c>
      <c r="C20" s="36"/>
    </row>
    <row r="21" spans="1:3" s="26" customFormat="1" ht="28.5" customHeight="1">
      <c r="A21" s="25">
        <v>1</v>
      </c>
      <c r="B21" s="31" t="s">
        <v>18</v>
      </c>
      <c r="C21" s="28">
        <f>C22</f>
        <v>949</v>
      </c>
    </row>
    <row r="22" spans="1:3" s="39" customFormat="1" ht="18.75" customHeight="1">
      <c r="A22" s="25">
        <v>2</v>
      </c>
      <c r="B22" s="32" t="s">
        <v>12</v>
      </c>
      <c r="C22" s="33">
        <f>C23+C24</f>
        <v>949</v>
      </c>
    </row>
    <row r="23" spans="1:3" s="39" customFormat="1" ht="15.75" customHeight="1">
      <c r="A23" s="25"/>
      <c r="B23" s="35" t="s">
        <v>13</v>
      </c>
      <c r="C23" s="36">
        <v>858</v>
      </c>
    </row>
    <row r="24" spans="1:3" s="39" customFormat="1" ht="15.75" customHeight="1">
      <c r="A24" s="25"/>
      <c r="B24" s="35" t="s">
        <v>14</v>
      </c>
      <c r="C24" s="36">
        <v>91</v>
      </c>
    </row>
    <row r="25" spans="1:3" s="39" customFormat="1" ht="21" customHeight="1">
      <c r="A25" s="25">
        <v>3</v>
      </c>
      <c r="B25" s="31" t="s">
        <v>19</v>
      </c>
      <c r="C25" s="28">
        <f>C6+C10+C14+C18+C22</f>
        <v>6354</v>
      </c>
    </row>
    <row r="26" spans="1:3" s="39" customFormat="1" ht="21" customHeight="1">
      <c r="A26" s="25">
        <v>3</v>
      </c>
      <c r="B26" s="31" t="s">
        <v>20</v>
      </c>
      <c r="C26" s="28">
        <v>0</v>
      </c>
    </row>
    <row r="27" spans="1:3" s="39" customFormat="1" ht="29.25" customHeight="1">
      <c r="A27" s="25">
        <v>1</v>
      </c>
      <c r="B27" s="31" t="s">
        <v>21</v>
      </c>
      <c r="C27" s="28">
        <f>C28</f>
        <v>4717</v>
      </c>
    </row>
    <row r="28" spans="1:3" s="38" customFormat="1" ht="17.100000000000001" customHeight="1">
      <c r="A28" s="25">
        <v>2</v>
      </c>
      <c r="B28" s="40" t="s">
        <v>12</v>
      </c>
      <c r="C28" s="33">
        <f>C29+C30</f>
        <v>4717</v>
      </c>
    </row>
    <row r="29" spans="1:3" s="37" customFormat="1" ht="15.75" customHeight="1">
      <c r="A29" s="25"/>
      <c r="B29" s="35" t="s">
        <v>13</v>
      </c>
      <c r="C29" s="36">
        <v>4717</v>
      </c>
    </row>
    <row r="30" spans="1:3" s="37" customFormat="1" ht="15.75" customHeight="1">
      <c r="A30" s="25"/>
      <c r="B30" s="35" t="s">
        <v>14</v>
      </c>
      <c r="C30" s="36"/>
    </row>
    <row r="31" spans="1:3" s="39" customFormat="1" ht="29.25" customHeight="1">
      <c r="A31" s="25">
        <v>1</v>
      </c>
      <c r="B31" s="31" t="s">
        <v>22</v>
      </c>
      <c r="C31" s="28">
        <f>C32</f>
        <v>1136</v>
      </c>
    </row>
    <row r="32" spans="1:3" s="38" customFormat="1" ht="17.100000000000001" customHeight="1">
      <c r="A32" s="25">
        <v>2</v>
      </c>
      <c r="B32" s="40" t="s">
        <v>12</v>
      </c>
      <c r="C32" s="33">
        <f>C33+C34</f>
        <v>1136</v>
      </c>
    </row>
    <row r="33" spans="1:3" s="37" customFormat="1" ht="15.75" customHeight="1">
      <c r="A33" s="25"/>
      <c r="B33" s="35" t="s">
        <v>13</v>
      </c>
      <c r="C33" s="36">
        <v>650</v>
      </c>
    </row>
    <row r="34" spans="1:3" s="37" customFormat="1" ht="15.75" customHeight="1">
      <c r="A34" s="25"/>
      <c r="B34" s="35" t="s">
        <v>14</v>
      </c>
      <c r="C34" s="36">
        <v>486</v>
      </c>
    </row>
    <row r="35" spans="1:3" s="39" customFormat="1" ht="29.25" customHeight="1">
      <c r="A35" s="25">
        <v>1</v>
      </c>
      <c r="B35" s="31" t="s">
        <v>23</v>
      </c>
      <c r="C35" s="28">
        <f>C36</f>
        <v>1806</v>
      </c>
    </row>
    <row r="36" spans="1:3" s="38" customFormat="1" ht="17.100000000000001" customHeight="1">
      <c r="A36" s="25">
        <v>2</v>
      </c>
      <c r="B36" s="40" t="s">
        <v>12</v>
      </c>
      <c r="C36" s="33">
        <f>C37+C38</f>
        <v>1806</v>
      </c>
    </row>
    <row r="37" spans="1:3" s="37" customFormat="1" ht="15.75" customHeight="1">
      <c r="A37" s="25"/>
      <c r="B37" s="35" t="s">
        <v>13</v>
      </c>
      <c r="C37" s="36">
        <v>1517</v>
      </c>
    </row>
    <row r="38" spans="1:3" s="37" customFormat="1" ht="15.75" customHeight="1">
      <c r="A38" s="25"/>
      <c r="B38" s="35" t="s">
        <v>14</v>
      </c>
      <c r="C38" s="36">
        <v>289</v>
      </c>
    </row>
    <row r="39" spans="1:3" s="39" customFormat="1" ht="29.25" customHeight="1">
      <c r="A39" s="25">
        <v>1</v>
      </c>
      <c r="B39" s="31" t="s">
        <v>24</v>
      </c>
      <c r="C39" s="28">
        <f>C40</f>
        <v>155</v>
      </c>
    </row>
    <row r="40" spans="1:3" s="38" customFormat="1" ht="17.100000000000001" customHeight="1">
      <c r="A40" s="25">
        <v>2</v>
      </c>
      <c r="B40" s="40" t="s">
        <v>25</v>
      </c>
      <c r="C40" s="33">
        <f>C41+C42</f>
        <v>155</v>
      </c>
    </row>
    <row r="41" spans="1:3" s="37" customFormat="1" ht="15.75" customHeight="1">
      <c r="A41" s="25"/>
      <c r="B41" s="35" t="s">
        <v>13</v>
      </c>
      <c r="C41" s="36">
        <v>155</v>
      </c>
    </row>
    <row r="42" spans="1:3" s="37" customFormat="1" ht="15.75" customHeight="1">
      <c r="A42" s="25"/>
      <c r="B42" s="35" t="s">
        <v>14</v>
      </c>
      <c r="C42" s="36"/>
    </row>
    <row r="43" spans="1:3" s="39" customFormat="1" ht="29.25" customHeight="1">
      <c r="A43" s="25">
        <v>1</v>
      </c>
      <c r="B43" s="31" t="s">
        <v>26</v>
      </c>
      <c r="C43" s="28">
        <f>C44</f>
        <v>5651</v>
      </c>
    </row>
    <row r="44" spans="1:3" s="38" customFormat="1" ht="17.100000000000001" customHeight="1">
      <c r="A44" s="25">
        <v>2</v>
      </c>
      <c r="B44" s="40" t="s">
        <v>25</v>
      </c>
      <c r="C44" s="33">
        <f>C45+C46</f>
        <v>5651</v>
      </c>
    </row>
    <row r="45" spans="1:3" s="37" customFormat="1" ht="15.75" customHeight="1">
      <c r="A45" s="25"/>
      <c r="B45" s="35" t="s">
        <v>13</v>
      </c>
      <c r="C45" s="36">
        <v>4731</v>
      </c>
    </row>
    <row r="46" spans="1:3" s="37" customFormat="1" ht="15.75" customHeight="1">
      <c r="A46" s="25"/>
      <c r="B46" s="35" t="s">
        <v>14</v>
      </c>
      <c r="C46" s="36">
        <v>920</v>
      </c>
    </row>
    <row r="47" spans="1:3" s="26" customFormat="1" ht="30.75" customHeight="1">
      <c r="A47" s="25">
        <v>1</v>
      </c>
      <c r="B47" s="31" t="s">
        <v>27</v>
      </c>
      <c r="C47" s="28">
        <f>C48</f>
        <v>1400</v>
      </c>
    </row>
    <row r="48" spans="1:3" s="42" customFormat="1" ht="17.100000000000001" customHeight="1">
      <c r="A48" s="25">
        <v>2</v>
      </c>
      <c r="B48" s="41" t="s">
        <v>25</v>
      </c>
      <c r="C48" s="33">
        <f>C49+C50</f>
        <v>1400</v>
      </c>
    </row>
    <row r="49" spans="1:3" s="37" customFormat="1" ht="15.75" customHeight="1">
      <c r="A49" s="25">
        <v>7</v>
      </c>
      <c r="B49" s="35" t="s">
        <v>13</v>
      </c>
      <c r="C49" s="36">
        <v>1243</v>
      </c>
    </row>
    <row r="50" spans="1:3" s="37" customFormat="1" ht="15.75" customHeight="1">
      <c r="A50" s="25">
        <v>9</v>
      </c>
      <c r="B50" s="35" t="s">
        <v>14</v>
      </c>
      <c r="C50" s="36">
        <v>157</v>
      </c>
    </row>
    <row r="51" spans="1:3" s="43" customFormat="1" ht="25.5" customHeight="1">
      <c r="A51" s="25">
        <v>1</v>
      </c>
      <c r="B51" s="31" t="s">
        <v>28</v>
      </c>
      <c r="C51" s="28">
        <f>C52</f>
        <v>3641</v>
      </c>
    </row>
    <row r="52" spans="1:3" s="43" customFormat="1" ht="19.5" customHeight="1">
      <c r="A52" s="25">
        <v>2</v>
      </c>
      <c r="B52" s="40" t="s">
        <v>25</v>
      </c>
      <c r="C52" s="33">
        <f>C53+C54</f>
        <v>3641</v>
      </c>
    </row>
    <row r="53" spans="1:3" s="43" customFormat="1" ht="17.25" customHeight="1">
      <c r="A53" s="25"/>
      <c r="B53" s="35" t="s">
        <v>13</v>
      </c>
      <c r="C53" s="36">
        <v>3186</v>
      </c>
    </row>
    <row r="54" spans="1:3" s="43" customFormat="1" ht="17.25" customHeight="1">
      <c r="A54" s="25"/>
      <c r="B54" s="35" t="s">
        <v>14</v>
      </c>
      <c r="C54" s="36">
        <v>455</v>
      </c>
    </row>
    <row r="55" spans="1:3" s="37" customFormat="1" ht="20.25" customHeight="1">
      <c r="A55" s="25">
        <v>3</v>
      </c>
      <c r="B55" s="31" t="s">
        <v>29</v>
      </c>
      <c r="C55" s="44">
        <f>C28+C32+C36</f>
        <v>7659</v>
      </c>
    </row>
    <row r="56" spans="1:3" s="45" customFormat="1" ht="20.25" customHeight="1">
      <c r="A56" s="25">
        <v>3</v>
      </c>
      <c r="B56" s="31" t="s">
        <v>30</v>
      </c>
      <c r="C56" s="28">
        <f>C40+C44+C48+C52</f>
        <v>10847</v>
      </c>
    </row>
    <row r="57" spans="1:3" s="26" customFormat="1" ht="27.75" customHeight="1">
      <c r="A57" s="25">
        <v>1</v>
      </c>
      <c r="B57" s="31" t="s">
        <v>31</v>
      </c>
      <c r="C57" s="28">
        <f>C58+C61</f>
        <v>4278</v>
      </c>
    </row>
    <row r="58" spans="1:3" s="38" customFormat="1" ht="17.100000000000001" customHeight="1">
      <c r="A58" s="25">
        <v>2</v>
      </c>
      <c r="B58" s="33" t="s">
        <v>12</v>
      </c>
      <c r="C58" s="33">
        <f>C59+C60</f>
        <v>2004</v>
      </c>
    </row>
    <row r="59" spans="1:3" s="37" customFormat="1" ht="15.75" customHeight="1">
      <c r="A59" s="25"/>
      <c r="B59" s="35" t="s">
        <v>13</v>
      </c>
      <c r="C59" s="36">
        <v>1509</v>
      </c>
    </row>
    <row r="60" spans="1:3" s="37" customFormat="1" ht="15.75" customHeight="1">
      <c r="A60" s="25"/>
      <c r="B60" s="35" t="s">
        <v>14</v>
      </c>
      <c r="C60" s="36">
        <v>495</v>
      </c>
    </row>
    <row r="61" spans="1:3" s="38" customFormat="1" ht="17.100000000000001" customHeight="1">
      <c r="A61" s="25">
        <v>2</v>
      </c>
      <c r="B61" s="33" t="s">
        <v>25</v>
      </c>
      <c r="C61" s="33">
        <f>C62+C63</f>
        <v>2274</v>
      </c>
    </row>
    <row r="62" spans="1:3" s="37" customFormat="1" ht="15.75" customHeight="1">
      <c r="A62" s="25"/>
      <c r="B62" s="35" t="s">
        <v>13</v>
      </c>
      <c r="C62" s="36">
        <v>1908</v>
      </c>
    </row>
    <row r="63" spans="1:3" s="37" customFormat="1" ht="15.75" customHeight="1">
      <c r="A63" s="25"/>
      <c r="B63" s="35" t="s">
        <v>14</v>
      </c>
      <c r="C63" s="36">
        <v>366</v>
      </c>
    </row>
    <row r="64" spans="1:3" s="47" customFormat="1" ht="29.25" customHeight="1">
      <c r="A64" s="46">
        <v>1</v>
      </c>
      <c r="B64" s="31" t="s">
        <v>32</v>
      </c>
      <c r="C64" s="28">
        <f>C65</f>
        <v>3712</v>
      </c>
    </row>
    <row r="65" spans="1:3" s="37" customFormat="1" ht="15.75" customHeight="1">
      <c r="A65" s="25">
        <v>2</v>
      </c>
      <c r="B65" s="41" t="s">
        <v>25</v>
      </c>
      <c r="C65" s="33">
        <f>C66+C67</f>
        <v>3712</v>
      </c>
    </row>
    <row r="66" spans="1:3" s="37" customFormat="1" ht="15.75" customHeight="1">
      <c r="A66" s="25">
        <v>7</v>
      </c>
      <c r="B66" s="35" t="s">
        <v>13</v>
      </c>
      <c r="C66" s="36">
        <v>2793</v>
      </c>
    </row>
    <row r="67" spans="1:3" s="37" customFormat="1" ht="15.75" customHeight="1">
      <c r="A67" s="25">
        <v>9</v>
      </c>
      <c r="B67" s="35" t="s">
        <v>14</v>
      </c>
      <c r="C67" s="36">
        <v>919</v>
      </c>
    </row>
    <row r="68" spans="1:3" s="26" customFormat="1" ht="24.75" customHeight="1">
      <c r="A68" s="25">
        <v>1</v>
      </c>
      <c r="B68" s="31" t="s">
        <v>33</v>
      </c>
      <c r="C68" s="28">
        <f>C69+C72</f>
        <v>6413</v>
      </c>
    </row>
    <row r="69" spans="1:3" s="38" customFormat="1" ht="16.5" customHeight="1">
      <c r="A69" s="25">
        <v>2</v>
      </c>
      <c r="B69" s="33" t="s">
        <v>12</v>
      </c>
      <c r="C69" s="33">
        <f>C70+C71</f>
        <v>3646</v>
      </c>
    </row>
    <row r="70" spans="1:3" s="37" customFormat="1" ht="15.75" customHeight="1">
      <c r="A70" s="25"/>
      <c r="B70" s="35" t="s">
        <v>13</v>
      </c>
      <c r="C70" s="36">
        <v>1830</v>
      </c>
    </row>
    <row r="71" spans="1:3" s="37" customFormat="1" ht="15.75" customHeight="1">
      <c r="A71" s="25"/>
      <c r="B71" s="35" t="s">
        <v>14</v>
      </c>
      <c r="C71" s="36">
        <v>1816</v>
      </c>
    </row>
    <row r="72" spans="1:3" s="38" customFormat="1" ht="17.100000000000001" customHeight="1">
      <c r="A72" s="25">
        <v>2</v>
      </c>
      <c r="B72" s="32" t="s">
        <v>25</v>
      </c>
      <c r="C72" s="33">
        <f>C73+C74</f>
        <v>2767</v>
      </c>
    </row>
    <row r="73" spans="1:3" s="37" customFormat="1" ht="15.75" customHeight="1">
      <c r="A73" s="25"/>
      <c r="B73" s="35" t="s">
        <v>13</v>
      </c>
      <c r="C73" s="36">
        <v>2034</v>
      </c>
    </row>
    <row r="74" spans="1:3" s="37" customFormat="1" ht="15.75" customHeight="1">
      <c r="A74" s="25"/>
      <c r="B74" s="35" t="s">
        <v>14</v>
      </c>
      <c r="C74" s="36">
        <v>733</v>
      </c>
    </row>
    <row r="75" spans="1:3" s="47" customFormat="1" ht="29.25" customHeight="1">
      <c r="A75" s="46">
        <v>1</v>
      </c>
      <c r="B75" s="31" t="s">
        <v>34</v>
      </c>
      <c r="C75" s="28">
        <f>C76</f>
        <v>3494</v>
      </c>
    </row>
    <row r="76" spans="1:3" s="37" customFormat="1" ht="15.75" customHeight="1">
      <c r="A76" s="25">
        <v>2</v>
      </c>
      <c r="B76" s="33" t="s">
        <v>12</v>
      </c>
      <c r="C76" s="33">
        <f>C77+C78</f>
        <v>3494</v>
      </c>
    </row>
    <row r="77" spans="1:3" s="37" customFormat="1" ht="15.75" customHeight="1">
      <c r="A77" s="25">
        <v>7</v>
      </c>
      <c r="B77" s="35" t="s">
        <v>13</v>
      </c>
      <c r="C77" s="36">
        <v>2642</v>
      </c>
    </row>
    <row r="78" spans="1:3" s="37" customFormat="1" ht="15.75" customHeight="1">
      <c r="A78" s="25">
        <v>9</v>
      </c>
      <c r="B78" s="35" t="s">
        <v>14</v>
      </c>
      <c r="C78" s="36">
        <v>852</v>
      </c>
    </row>
    <row r="79" spans="1:3" s="47" customFormat="1" ht="29.25" customHeight="1">
      <c r="A79" s="46">
        <v>1</v>
      </c>
      <c r="B79" s="31" t="s">
        <v>35</v>
      </c>
      <c r="C79" s="28">
        <f>C80</f>
        <v>2009</v>
      </c>
    </row>
    <row r="80" spans="1:3" s="37" customFormat="1" ht="15.75" customHeight="1">
      <c r="A80" s="25">
        <v>2</v>
      </c>
      <c r="B80" s="41" t="s">
        <v>25</v>
      </c>
      <c r="C80" s="33">
        <f>C81+C82</f>
        <v>2009</v>
      </c>
    </row>
    <row r="81" spans="1:3" s="37" customFormat="1" ht="15.75" customHeight="1">
      <c r="A81" s="25">
        <v>7</v>
      </c>
      <c r="B81" s="35" t="s">
        <v>13</v>
      </c>
      <c r="C81" s="36">
        <v>1436</v>
      </c>
    </row>
    <row r="82" spans="1:3" s="37" customFormat="1" ht="15.75" customHeight="1">
      <c r="A82" s="25">
        <v>9</v>
      </c>
      <c r="B82" s="35" t="s">
        <v>14</v>
      </c>
      <c r="C82" s="36">
        <v>573</v>
      </c>
    </row>
    <row r="83" spans="1:3" s="37" customFormat="1" ht="17.25" customHeight="1">
      <c r="A83" s="25">
        <v>3</v>
      </c>
      <c r="B83" s="31" t="s">
        <v>36</v>
      </c>
      <c r="C83" s="44">
        <f>C58+C69+C76</f>
        <v>9144</v>
      </c>
    </row>
    <row r="84" spans="1:3" s="43" customFormat="1" ht="17.25" customHeight="1">
      <c r="A84" s="25">
        <v>3</v>
      </c>
      <c r="B84" s="31" t="s">
        <v>37</v>
      </c>
      <c r="C84" s="28">
        <f>C61+C65+C72+C80</f>
        <v>10762</v>
      </c>
    </row>
    <row r="85" spans="1:3" s="43" customFormat="1" ht="32.25" customHeight="1">
      <c r="A85" s="25">
        <v>1</v>
      </c>
      <c r="B85" s="48" t="s">
        <v>38</v>
      </c>
      <c r="C85" s="28">
        <f>C86+C92</f>
        <v>3332</v>
      </c>
    </row>
    <row r="86" spans="1:3" s="38" customFormat="1" ht="16.5" customHeight="1">
      <c r="A86" s="25">
        <v>2</v>
      </c>
      <c r="B86" s="40" t="s">
        <v>12</v>
      </c>
      <c r="C86" s="33">
        <f>C87+C88</f>
        <v>2531</v>
      </c>
    </row>
    <row r="87" spans="1:3" s="37" customFormat="1" ht="15.75" customHeight="1">
      <c r="A87" s="25"/>
      <c r="B87" s="35" t="s">
        <v>13</v>
      </c>
      <c r="C87" s="36">
        <v>2463</v>
      </c>
    </row>
    <row r="88" spans="1:3" s="37" customFormat="1" ht="15.75" customHeight="1">
      <c r="A88" s="25"/>
      <c r="B88" s="35" t="s">
        <v>14</v>
      </c>
      <c r="C88" s="36">
        <v>68</v>
      </c>
    </row>
    <row r="89" spans="1:3" s="38" customFormat="1" ht="20.25" hidden="1" customHeight="1">
      <c r="A89" s="25">
        <v>2</v>
      </c>
      <c r="B89" s="40" t="s">
        <v>25</v>
      </c>
      <c r="C89" s="49">
        <v>0</v>
      </c>
    </row>
    <row r="90" spans="1:3" s="37" customFormat="1" ht="15.75" hidden="1" customHeight="1">
      <c r="A90" s="25"/>
      <c r="B90" s="35" t="s">
        <v>13</v>
      </c>
      <c r="C90" s="36"/>
    </row>
    <row r="91" spans="1:3" s="37" customFormat="1" ht="15.75" hidden="1" customHeight="1">
      <c r="A91" s="25"/>
      <c r="B91" s="35" t="s">
        <v>14</v>
      </c>
      <c r="C91" s="36"/>
    </row>
    <row r="92" spans="1:3" s="37" customFormat="1" ht="34.5" customHeight="1">
      <c r="A92" s="25">
        <v>2</v>
      </c>
      <c r="B92" s="40" t="s">
        <v>39</v>
      </c>
      <c r="C92" s="49">
        <v>801</v>
      </c>
    </row>
    <row r="93" spans="1:3" s="26" customFormat="1" ht="38.25" customHeight="1">
      <c r="A93" s="25">
        <v>1</v>
      </c>
      <c r="B93" s="50" t="s">
        <v>40</v>
      </c>
      <c r="C93" s="28">
        <f>C94</f>
        <v>3018</v>
      </c>
    </row>
    <row r="94" spans="1:3" s="38" customFormat="1" ht="17.100000000000001" customHeight="1">
      <c r="A94" s="25">
        <v>2</v>
      </c>
      <c r="B94" s="40" t="s">
        <v>12</v>
      </c>
      <c r="C94" s="33">
        <f>C95+C96</f>
        <v>3018</v>
      </c>
    </row>
    <row r="95" spans="1:3" s="38" customFormat="1" ht="17.100000000000001" customHeight="1">
      <c r="A95" s="25"/>
      <c r="B95" s="35" t="s">
        <v>13</v>
      </c>
      <c r="C95" s="36">
        <v>2573</v>
      </c>
    </row>
    <row r="96" spans="1:3" s="37" customFormat="1" ht="15.75" customHeight="1">
      <c r="A96" s="25"/>
      <c r="B96" s="35" t="s">
        <v>14</v>
      </c>
      <c r="C96" s="36">
        <v>445</v>
      </c>
    </row>
    <row r="97" spans="1:3" s="26" customFormat="1" ht="39" customHeight="1">
      <c r="A97" s="25">
        <v>1</v>
      </c>
      <c r="B97" s="48" t="s">
        <v>41</v>
      </c>
      <c r="C97" s="28">
        <f>C98+C101</f>
        <v>2112</v>
      </c>
    </row>
    <row r="98" spans="1:3" s="38" customFormat="1" ht="17.100000000000001" customHeight="1">
      <c r="A98" s="25">
        <v>2</v>
      </c>
      <c r="B98" s="40" t="s">
        <v>12</v>
      </c>
      <c r="C98" s="33">
        <f>C99+C100</f>
        <v>827</v>
      </c>
    </row>
    <row r="99" spans="1:3" s="37" customFormat="1" ht="15.75" customHeight="1">
      <c r="A99" s="25"/>
      <c r="B99" s="35" t="s">
        <v>13</v>
      </c>
      <c r="C99" s="36">
        <v>617</v>
      </c>
    </row>
    <row r="100" spans="1:3" s="37" customFormat="1" ht="15.75" customHeight="1">
      <c r="A100" s="25"/>
      <c r="B100" s="35" t="s">
        <v>14</v>
      </c>
      <c r="C100" s="36">
        <v>210</v>
      </c>
    </row>
    <row r="101" spans="1:3" s="37" customFormat="1" ht="15.75" customHeight="1">
      <c r="A101" s="25">
        <v>2</v>
      </c>
      <c r="B101" s="40" t="s">
        <v>25</v>
      </c>
      <c r="C101" s="33">
        <f>C102+C103</f>
        <v>1285</v>
      </c>
    </row>
    <row r="102" spans="1:3" s="37" customFormat="1" ht="15.75" customHeight="1">
      <c r="A102" s="25"/>
      <c r="B102" s="35" t="s">
        <v>13</v>
      </c>
      <c r="C102" s="36">
        <v>1164</v>
      </c>
    </row>
    <row r="103" spans="1:3" s="37" customFormat="1" ht="15.75" customHeight="1">
      <c r="A103" s="25"/>
      <c r="B103" s="35" t="s">
        <v>14</v>
      </c>
      <c r="C103" s="36">
        <v>121</v>
      </c>
    </row>
    <row r="104" spans="1:3" s="37" customFormat="1" ht="15.75" hidden="1" customHeight="1">
      <c r="A104" s="25">
        <v>2</v>
      </c>
      <c r="B104" s="40" t="s">
        <v>42</v>
      </c>
      <c r="C104" s="49">
        <v>0</v>
      </c>
    </row>
    <row r="105" spans="1:3" s="37" customFormat="1" ht="15.75" hidden="1" customHeight="1">
      <c r="A105" s="25"/>
      <c r="B105" s="35" t="s">
        <v>13</v>
      </c>
      <c r="C105" s="36"/>
    </row>
    <row r="106" spans="1:3" s="37" customFormat="1" ht="15.75" hidden="1" customHeight="1">
      <c r="A106" s="25"/>
      <c r="B106" s="35" t="s">
        <v>14</v>
      </c>
      <c r="C106" s="36"/>
    </row>
    <row r="107" spans="1:3" s="26" customFormat="1" ht="39" customHeight="1">
      <c r="A107" s="25">
        <v>1</v>
      </c>
      <c r="B107" s="48" t="s">
        <v>43</v>
      </c>
      <c r="C107" s="28">
        <f>C108+C111</f>
        <v>6892</v>
      </c>
    </row>
    <row r="108" spans="1:3" s="38" customFormat="1" ht="17.100000000000001" customHeight="1">
      <c r="A108" s="25">
        <v>2</v>
      </c>
      <c r="B108" s="40" t="s">
        <v>12</v>
      </c>
      <c r="C108" s="33">
        <f>C109+C110</f>
        <v>3094</v>
      </c>
    </row>
    <row r="109" spans="1:3" s="37" customFormat="1" ht="15.75" customHeight="1">
      <c r="A109" s="25"/>
      <c r="B109" s="35" t="s">
        <v>13</v>
      </c>
      <c r="C109" s="36">
        <v>2424</v>
      </c>
    </row>
    <row r="110" spans="1:3" s="37" customFormat="1" ht="15.75" customHeight="1">
      <c r="A110" s="25"/>
      <c r="B110" s="35" t="s">
        <v>14</v>
      </c>
      <c r="C110" s="36">
        <v>670</v>
      </c>
    </row>
    <row r="111" spans="1:3" s="37" customFormat="1" ht="15.75" customHeight="1">
      <c r="A111" s="25">
        <v>2</v>
      </c>
      <c r="B111" s="40" t="s">
        <v>25</v>
      </c>
      <c r="C111" s="33">
        <f>C112+C113</f>
        <v>3798</v>
      </c>
    </row>
    <row r="112" spans="1:3" s="37" customFormat="1" ht="15.75" customHeight="1">
      <c r="A112" s="25"/>
      <c r="B112" s="35" t="s">
        <v>13</v>
      </c>
      <c r="C112" s="36">
        <v>3514</v>
      </c>
    </row>
    <row r="113" spans="1:3" s="37" customFormat="1" ht="15.75" customHeight="1">
      <c r="A113" s="25"/>
      <c r="B113" s="35" t="s">
        <v>14</v>
      </c>
      <c r="C113" s="36">
        <v>284</v>
      </c>
    </row>
    <row r="114" spans="1:3" s="37" customFormat="1" ht="15.75" hidden="1" customHeight="1">
      <c r="A114" s="25">
        <v>2</v>
      </c>
      <c r="B114" s="40" t="s">
        <v>42</v>
      </c>
      <c r="C114" s="49">
        <v>0</v>
      </c>
    </row>
    <row r="115" spans="1:3" s="37" customFormat="1" ht="15.75" hidden="1" customHeight="1">
      <c r="A115" s="25"/>
      <c r="B115" s="35" t="s">
        <v>13</v>
      </c>
      <c r="C115" s="36"/>
    </row>
    <row r="116" spans="1:3" s="37" customFormat="1" ht="15.75" hidden="1" customHeight="1">
      <c r="A116" s="25"/>
      <c r="B116" s="35" t="s">
        <v>14</v>
      </c>
      <c r="C116" s="36"/>
    </row>
    <row r="117" spans="1:3" s="26" customFormat="1" ht="39" customHeight="1">
      <c r="A117" s="25">
        <v>1</v>
      </c>
      <c r="B117" s="48" t="s">
        <v>44</v>
      </c>
      <c r="C117" s="28">
        <f>C118</f>
        <v>279</v>
      </c>
    </row>
    <row r="118" spans="1:3" s="38" customFormat="1" ht="17.100000000000001" customHeight="1">
      <c r="A118" s="25">
        <v>2</v>
      </c>
      <c r="B118" s="40" t="s">
        <v>12</v>
      </c>
      <c r="C118" s="33">
        <f>C119+C120</f>
        <v>279</v>
      </c>
    </row>
    <row r="119" spans="1:3" s="37" customFormat="1" ht="15.75" customHeight="1">
      <c r="A119" s="25"/>
      <c r="B119" s="35" t="s">
        <v>13</v>
      </c>
      <c r="C119" s="36">
        <v>267</v>
      </c>
    </row>
    <row r="120" spans="1:3" s="37" customFormat="1" ht="15.75" customHeight="1">
      <c r="A120" s="25"/>
      <c r="B120" s="35" t="s">
        <v>14</v>
      </c>
      <c r="C120" s="36">
        <v>12</v>
      </c>
    </row>
    <row r="121" spans="1:3" s="26" customFormat="1" ht="30" customHeight="1">
      <c r="A121" s="25">
        <v>1</v>
      </c>
      <c r="B121" s="31" t="s">
        <v>4</v>
      </c>
      <c r="C121" s="28">
        <f>C122+C125</f>
        <v>10615</v>
      </c>
    </row>
    <row r="122" spans="1:3" s="38" customFormat="1" ht="16.5" customHeight="1">
      <c r="A122" s="25">
        <v>2</v>
      </c>
      <c r="B122" s="40" t="s">
        <v>12</v>
      </c>
      <c r="C122" s="33">
        <f>C123+C124</f>
        <v>8179</v>
      </c>
    </row>
    <row r="123" spans="1:3" s="37" customFormat="1" ht="15.75" customHeight="1">
      <c r="A123" s="25"/>
      <c r="B123" s="35" t="s">
        <v>13</v>
      </c>
      <c r="C123" s="36">
        <v>608</v>
      </c>
    </row>
    <row r="124" spans="1:3" s="37" customFormat="1" ht="15.75" customHeight="1">
      <c r="A124" s="25"/>
      <c r="B124" s="35" t="s">
        <v>14</v>
      </c>
      <c r="C124" s="36">
        <v>7571</v>
      </c>
    </row>
    <row r="125" spans="1:3" s="37" customFormat="1" ht="15.75" customHeight="1">
      <c r="A125" s="25">
        <v>2</v>
      </c>
      <c r="B125" s="40" t="s">
        <v>25</v>
      </c>
      <c r="C125" s="33">
        <f>C126+C127</f>
        <v>2436</v>
      </c>
    </row>
    <row r="126" spans="1:3" s="37" customFormat="1" ht="15.75" customHeight="1">
      <c r="A126" s="25"/>
      <c r="B126" s="35" t="s">
        <v>13</v>
      </c>
      <c r="C126" s="36">
        <v>2</v>
      </c>
    </row>
    <row r="127" spans="1:3" s="37" customFormat="1" ht="15.75" customHeight="1">
      <c r="A127" s="25"/>
      <c r="B127" s="35" t="s">
        <v>14</v>
      </c>
      <c r="C127" s="36">
        <v>2434</v>
      </c>
    </row>
    <row r="128" spans="1:3" s="37" customFormat="1" ht="18.75" customHeight="1">
      <c r="A128" s="25">
        <v>3</v>
      </c>
      <c r="B128" s="35" t="s">
        <v>45</v>
      </c>
      <c r="C128" s="44">
        <f>C86+C94+C98+C108+C118+C122</f>
        <v>17928</v>
      </c>
    </row>
    <row r="129" spans="1:3" s="37" customFormat="1" ht="18.75" customHeight="1">
      <c r="A129" s="25">
        <v>3</v>
      </c>
      <c r="B129" s="35" t="s">
        <v>46</v>
      </c>
      <c r="C129" s="44">
        <f>C101+C111+C125</f>
        <v>7519</v>
      </c>
    </row>
    <row r="130" spans="1:3" s="37" customFormat="1" ht="18.75" customHeight="1">
      <c r="A130" s="25">
        <v>3</v>
      </c>
      <c r="B130" s="35" t="s">
        <v>47</v>
      </c>
      <c r="C130" s="44">
        <f>C92</f>
        <v>801</v>
      </c>
    </row>
    <row r="131" spans="1:3" s="43" customFormat="1" ht="21" customHeight="1">
      <c r="A131" s="25">
        <v>3</v>
      </c>
      <c r="B131" s="31" t="s">
        <v>48</v>
      </c>
      <c r="C131" s="51">
        <f>C128+C129+C130</f>
        <v>26248</v>
      </c>
    </row>
    <row r="132" spans="1:3" s="43" customFormat="1" ht="19.5" customHeight="1">
      <c r="A132" s="25">
        <v>3</v>
      </c>
      <c r="B132" s="31" t="s">
        <v>49</v>
      </c>
      <c r="C132" s="51">
        <f>C25+C55+C83+C128</f>
        <v>41085</v>
      </c>
    </row>
    <row r="133" spans="1:3" s="43" customFormat="1" ht="19.5" customHeight="1">
      <c r="A133" s="25">
        <v>3</v>
      </c>
      <c r="B133" s="31" t="s">
        <v>50</v>
      </c>
      <c r="C133" s="51">
        <f>C26+C56+C84+C129</f>
        <v>29128</v>
      </c>
    </row>
    <row r="134" spans="1:3" s="43" customFormat="1" ht="19.5" customHeight="1">
      <c r="A134" s="25">
        <v>3</v>
      </c>
      <c r="B134" s="31" t="s">
        <v>51</v>
      </c>
      <c r="C134" s="51">
        <f>C130</f>
        <v>801</v>
      </c>
    </row>
    <row r="135" spans="1:3" s="26" customFormat="1" ht="22.5" customHeight="1" thickBot="1">
      <c r="A135" s="25">
        <v>3</v>
      </c>
      <c r="B135" s="52" t="s">
        <v>52</v>
      </c>
      <c r="C135" s="51">
        <f>C132+C133+C134</f>
        <v>71014</v>
      </c>
    </row>
    <row r="136" spans="1:3" s="26" customFormat="1" ht="13.5" customHeight="1">
      <c r="A136" s="25"/>
      <c r="C136" s="53"/>
    </row>
    <row r="137" spans="1:3" s="26" customFormat="1" ht="17.25" customHeight="1">
      <c r="A137" s="25"/>
      <c r="C137" s="54"/>
    </row>
    <row r="138" spans="1:3" s="26" customFormat="1" ht="14.25">
      <c r="A138" s="25"/>
      <c r="B138" s="55"/>
      <c r="C138" s="56"/>
    </row>
    <row r="139" spans="1:3">
      <c r="B139" s="58" t="s">
        <v>53</v>
      </c>
      <c r="C139" s="59">
        <v>276</v>
      </c>
    </row>
    <row r="140" spans="1:3">
      <c r="B140" s="58" t="s">
        <v>7</v>
      </c>
      <c r="C140" s="59">
        <f>C139+C132</f>
        <v>41361</v>
      </c>
    </row>
    <row r="141" spans="1:3" ht="26.25" customHeight="1">
      <c r="B141" s="31" t="s">
        <v>54</v>
      </c>
      <c r="C141" s="60">
        <v>55117</v>
      </c>
    </row>
    <row r="142" spans="1:3">
      <c r="B142" s="61" t="s">
        <v>55</v>
      </c>
      <c r="C142" s="62">
        <f>C141-C140</f>
        <v>13756</v>
      </c>
    </row>
    <row r="143" spans="1:3">
      <c r="C143" s="63"/>
    </row>
    <row r="144" spans="1:3">
      <c r="B144" s="58" t="s">
        <v>56</v>
      </c>
      <c r="C144" s="59">
        <v>24</v>
      </c>
    </row>
    <row r="145" spans="2:3">
      <c r="B145" s="58" t="s">
        <v>7</v>
      </c>
      <c r="C145" s="59">
        <f>C144+C133</f>
        <v>29152</v>
      </c>
    </row>
    <row r="146" spans="2:3" ht="25.5" customHeight="1">
      <c r="B146" s="31" t="s">
        <v>57</v>
      </c>
      <c r="C146" s="60">
        <v>31342</v>
      </c>
    </row>
    <row r="147" spans="2:3">
      <c r="B147" s="61" t="s">
        <v>55</v>
      </c>
      <c r="C147" s="62">
        <f t="shared" ref="C147" si="0">C146-C145</f>
        <v>2190</v>
      </c>
    </row>
    <row r="148" spans="2:3">
      <c r="B148" s="64"/>
    </row>
    <row r="151" spans="2:3">
      <c r="C151" s="63"/>
    </row>
  </sheetData>
  <autoFilter ref="A4:B137"/>
  <mergeCells count="1">
    <mergeCell ref="B2:C2"/>
  </mergeCells>
  <conditionalFormatting sqref="D1:XFD1048576 C5:C6 C25 C97:C98 C107 C121 C128:C135 C55:C57 A1:B1048576 C72 C68:C69 C85:C86">
    <cfRule type="expression" dxfId="147" priority="875">
      <formula>$A1=3</formula>
    </cfRule>
    <cfRule type="expression" dxfId="146" priority="876">
      <formula>$A1=2</formula>
    </cfRule>
    <cfRule type="expression" dxfId="145" priority="877">
      <formula>$A1=1</formula>
    </cfRule>
  </conditionalFormatting>
  <conditionalFormatting sqref="B144:B146 B139:B141">
    <cfRule type="expression" dxfId="144" priority="865">
      <formula>#REF!=4</formula>
    </cfRule>
    <cfRule type="expression" dxfId="143" priority="866">
      <formula>#REF!=3</formula>
    </cfRule>
    <cfRule type="expression" dxfId="142" priority="867">
      <formula>#REF!=2</formula>
    </cfRule>
    <cfRule type="expression" dxfId="141" priority="868">
      <formula>#REF!=1</formula>
    </cfRule>
  </conditionalFormatting>
  <conditionalFormatting sqref="B107">
    <cfRule type="expression" dxfId="140" priority="85">
      <formula>$A107=3</formula>
    </cfRule>
    <cfRule type="expression" dxfId="139" priority="86">
      <formula>$A107=2</formula>
    </cfRule>
    <cfRule type="expression" dxfId="138" priority="87">
      <formula>$A107=1</formula>
    </cfRule>
  </conditionalFormatting>
  <conditionalFormatting sqref="C3:C4 C7:C8 C11:C12 C15:C16 C19:C20 C23:C24 C26 C29:C30 C33:C34 C37:C38 C41:C42 C45:C46 C49:C50 C53:C54 C66:C67 C77:C78 C81:C84 C95:C96 C119:C120 C87:C92 C99:C100 C102:C106 C109:C110 C112:C116 C123:C124 C126:C127 C136:C1048576 C62:C63 C59:C60 C73:C74 C70:C71">
    <cfRule type="expression" dxfId="137" priority="79">
      <formula>$A3=3</formula>
    </cfRule>
    <cfRule type="expression" dxfId="136" priority="80">
      <formula>$A3=2</formula>
    </cfRule>
    <cfRule type="expression" dxfId="135" priority="81">
      <formula>$A3=1</formula>
    </cfRule>
  </conditionalFormatting>
  <conditionalFormatting sqref="C3">
    <cfRule type="expression" dxfId="134" priority="76">
      <formula>$A3=3</formula>
    </cfRule>
    <cfRule type="expression" dxfId="133" priority="77">
      <formula>$A3=2</formula>
    </cfRule>
    <cfRule type="expression" dxfId="132" priority="78">
      <formula>$A3=1</formula>
    </cfRule>
  </conditionalFormatting>
  <conditionalFormatting sqref="C9:C10">
    <cfRule type="expression" dxfId="131" priority="67">
      <formula>$A9=3</formula>
    </cfRule>
    <cfRule type="expression" dxfId="130" priority="68">
      <formula>$A9=2</formula>
    </cfRule>
    <cfRule type="expression" dxfId="129" priority="69">
      <formula>$A9=1</formula>
    </cfRule>
  </conditionalFormatting>
  <conditionalFormatting sqref="C13:C14">
    <cfRule type="expression" dxfId="128" priority="64">
      <formula>$A13=3</formula>
    </cfRule>
    <cfRule type="expression" dxfId="127" priority="65">
      <formula>$A13=2</formula>
    </cfRule>
    <cfRule type="expression" dxfId="126" priority="66">
      <formula>$A13=1</formula>
    </cfRule>
  </conditionalFormatting>
  <conditionalFormatting sqref="C17:C18">
    <cfRule type="expression" dxfId="125" priority="61">
      <formula>$A17=3</formula>
    </cfRule>
    <cfRule type="expression" dxfId="124" priority="62">
      <formula>$A17=2</formula>
    </cfRule>
    <cfRule type="expression" dxfId="123" priority="63">
      <formula>$A17=1</formula>
    </cfRule>
  </conditionalFormatting>
  <conditionalFormatting sqref="C21:C22">
    <cfRule type="expression" dxfId="122" priority="58">
      <formula>$A21=3</formula>
    </cfRule>
    <cfRule type="expression" dxfId="121" priority="59">
      <formula>$A21=2</formula>
    </cfRule>
    <cfRule type="expression" dxfId="120" priority="60">
      <formula>$A21=1</formula>
    </cfRule>
  </conditionalFormatting>
  <conditionalFormatting sqref="C27:C28">
    <cfRule type="expression" dxfId="119" priority="55">
      <formula>$A27=3</formula>
    </cfRule>
    <cfRule type="expression" dxfId="118" priority="56">
      <formula>$A27=2</formula>
    </cfRule>
    <cfRule type="expression" dxfId="117" priority="57">
      <formula>$A27=1</formula>
    </cfRule>
  </conditionalFormatting>
  <conditionalFormatting sqref="C31:C32">
    <cfRule type="expression" dxfId="116" priority="52">
      <formula>$A31=3</formula>
    </cfRule>
    <cfRule type="expression" dxfId="115" priority="53">
      <formula>$A31=2</formula>
    </cfRule>
    <cfRule type="expression" dxfId="114" priority="54">
      <formula>$A31=1</formula>
    </cfRule>
  </conditionalFormatting>
  <conditionalFormatting sqref="C35:C36">
    <cfRule type="expression" dxfId="113" priority="49">
      <formula>$A35=3</formula>
    </cfRule>
    <cfRule type="expression" dxfId="112" priority="50">
      <formula>$A35=2</formula>
    </cfRule>
    <cfRule type="expression" dxfId="111" priority="51">
      <formula>$A35=1</formula>
    </cfRule>
  </conditionalFormatting>
  <conditionalFormatting sqref="C39:C40">
    <cfRule type="expression" dxfId="110" priority="46">
      <formula>$A39=3</formula>
    </cfRule>
    <cfRule type="expression" dxfId="109" priority="47">
      <formula>$A39=2</formula>
    </cfRule>
    <cfRule type="expression" dxfId="108" priority="48">
      <formula>$A39=1</formula>
    </cfRule>
  </conditionalFormatting>
  <conditionalFormatting sqref="C43:C44">
    <cfRule type="expression" dxfId="107" priority="43">
      <formula>$A43=3</formula>
    </cfRule>
    <cfRule type="expression" dxfId="106" priority="44">
      <formula>$A43=2</formula>
    </cfRule>
    <cfRule type="expression" dxfId="105" priority="45">
      <formula>$A43=1</formula>
    </cfRule>
  </conditionalFormatting>
  <conditionalFormatting sqref="C47:C48">
    <cfRule type="expression" dxfId="104" priority="40">
      <formula>$A47=3</formula>
    </cfRule>
    <cfRule type="expression" dxfId="103" priority="41">
      <formula>$A47=2</formula>
    </cfRule>
    <cfRule type="expression" dxfId="102" priority="42">
      <formula>$A47=1</formula>
    </cfRule>
  </conditionalFormatting>
  <conditionalFormatting sqref="C51:C52">
    <cfRule type="expression" dxfId="101" priority="37">
      <formula>$A51=3</formula>
    </cfRule>
    <cfRule type="expression" dxfId="100" priority="38">
      <formula>$A51=2</formula>
    </cfRule>
    <cfRule type="expression" dxfId="99" priority="39">
      <formula>$A51=1</formula>
    </cfRule>
  </conditionalFormatting>
  <conditionalFormatting sqref="C64:C65">
    <cfRule type="expression" dxfId="98" priority="34">
      <formula>$A64=3</formula>
    </cfRule>
    <cfRule type="expression" dxfId="97" priority="35">
      <formula>$A64=2</formula>
    </cfRule>
    <cfRule type="expression" dxfId="96" priority="36">
      <formula>$A64=1</formula>
    </cfRule>
  </conditionalFormatting>
  <conditionalFormatting sqref="C75:C76">
    <cfRule type="expression" dxfId="95" priority="31">
      <formula>$A75=3</formula>
    </cfRule>
    <cfRule type="expression" dxfId="94" priority="32">
      <formula>$A75=2</formula>
    </cfRule>
    <cfRule type="expression" dxfId="93" priority="33">
      <formula>$A75=1</formula>
    </cfRule>
  </conditionalFormatting>
  <conditionalFormatting sqref="C79:C80">
    <cfRule type="expression" dxfId="92" priority="28">
      <formula>$A79=3</formula>
    </cfRule>
    <cfRule type="expression" dxfId="91" priority="29">
      <formula>$A79=2</formula>
    </cfRule>
    <cfRule type="expression" dxfId="90" priority="30">
      <formula>$A79=1</formula>
    </cfRule>
  </conditionalFormatting>
  <conditionalFormatting sqref="C93:C94">
    <cfRule type="expression" dxfId="89" priority="25">
      <formula>$A93=3</formula>
    </cfRule>
    <cfRule type="expression" dxfId="88" priority="26">
      <formula>$A93=2</formula>
    </cfRule>
    <cfRule type="expression" dxfId="87" priority="27">
      <formula>$A93=1</formula>
    </cfRule>
  </conditionalFormatting>
  <conditionalFormatting sqref="C117:C118">
    <cfRule type="expression" dxfId="86" priority="22">
      <formula>$A117=3</formula>
    </cfRule>
    <cfRule type="expression" dxfId="85" priority="23">
      <formula>$A117=2</formula>
    </cfRule>
    <cfRule type="expression" dxfId="84" priority="24">
      <formula>$A117=1</formula>
    </cfRule>
  </conditionalFormatting>
  <conditionalFormatting sqref="C101">
    <cfRule type="expression" dxfId="83" priority="19">
      <formula>$A101=3</formula>
    </cfRule>
    <cfRule type="expression" dxfId="82" priority="20">
      <formula>$A101=2</formula>
    </cfRule>
    <cfRule type="expression" dxfId="81" priority="21">
      <formula>$A101=1</formula>
    </cfRule>
  </conditionalFormatting>
  <conditionalFormatting sqref="C108">
    <cfRule type="expression" dxfId="80" priority="16">
      <formula>$A108=3</formula>
    </cfRule>
    <cfRule type="expression" dxfId="79" priority="17">
      <formula>$A108=2</formula>
    </cfRule>
    <cfRule type="expression" dxfId="78" priority="18">
      <formula>$A108=1</formula>
    </cfRule>
  </conditionalFormatting>
  <conditionalFormatting sqref="C111">
    <cfRule type="expression" dxfId="77" priority="13">
      <formula>$A111=3</formula>
    </cfRule>
    <cfRule type="expression" dxfId="76" priority="14">
      <formula>$A111=2</formula>
    </cfRule>
    <cfRule type="expression" dxfId="75" priority="15">
      <formula>$A111=1</formula>
    </cfRule>
  </conditionalFormatting>
  <conditionalFormatting sqref="C122">
    <cfRule type="expression" dxfId="74" priority="10">
      <formula>$A122=3</formula>
    </cfRule>
    <cfRule type="expression" dxfId="73" priority="11">
      <formula>$A122=2</formula>
    </cfRule>
    <cfRule type="expression" dxfId="72" priority="12">
      <formula>$A122=1</formula>
    </cfRule>
  </conditionalFormatting>
  <conditionalFormatting sqref="C125">
    <cfRule type="expression" dxfId="71" priority="7">
      <formula>$A125=3</formula>
    </cfRule>
    <cfRule type="expression" dxfId="70" priority="8">
      <formula>$A125=2</formula>
    </cfRule>
    <cfRule type="expression" dxfId="69" priority="9">
      <formula>$A125=1</formula>
    </cfRule>
  </conditionalFormatting>
  <conditionalFormatting sqref="C61">
    <cfRule type="expression" dxfId="68" priority="4">
      <formula>$A61=3</formula>
    </cfRule>
    <cfRule type="expression" dxfId="67" priority="5">
      <formula>$A61=2</formula>
    </cfRule>
    <cfRule type="expression" dxfId="66" priority="6">
      <formula>$A61=1</formula>
    </cfRule>
  </conditionalFormatting>
  <conditionalFormatting sqref="C58">
    <cfRule type="expression" dxfId="65" priority="1">
      <formula>$A58=3</formula>
    </cfRule>
    <cfRule type="expression" dxfId="64" priority="2">
      <formula>$A58=2</formula>
    </cfRule>
    <cfRule type="expression" dxfId="63" priority="3">
      <formula>$A58=1</formula>
    </cfRule>
  </conditionalFormatting>
  <pageMargins left="0.59055118110236227" right="0.19685039370078741" top="0" bottom="0" header="0.31496062992125984" footer="0.31496062992125984"/>
  <pageSetup paperSize="9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3"/>
  <sheetViews>
    <sheetView zoomScaleSheetLayoutView="85" workbookViewId="0">
      <pane xSplit="3" ySplit="4" topLeftCell="D5" activePane="bottomRight" state="frozen"/>
      <selection activeCell="G21" sqref="G21"/>
      <selection pane="topRight" activeCell="G21" sqref="G21"/>
      <selection pane="bottomLeft" activeCell="G21" sqref="G21"/>
      <selection pane="bottomRight" activeCell="B2" sqref="B2:D2"/>
    </sheetView>
  </sheetViews>
  <sheetFormatPr defaultColWidth="9.140625" defaultRowHeight="15.75" outlineLevelRow="2"/>
  <cols>
    <col min="1" max="1" width="9.140625" style="65"/>
    <col min="2" max="2" width="36.42578125" style="65" customWidth="1"/>
    <col min="3" max="3" width="42.140625" style="65" customWidth="1"/>
    <col min="4" max="4" width="20.140625" style="84" customWidth="1"/>
    <col min="5" max="16384" width="9.140625" style="65"/>
  </cols>
  <sheetData>
    <row r="2" spans="1:4" ht="138.75" customHeight="1">
      <c r="B2" s="177" t="s">
        <v>58</v>
      </c>
      <c r="C2" s="177"/>
      <c r="D2" s="177"/>
    </row>
    <row r="3" spans="1:4">
      <c r="B3" s="176"/>
      <c r="C3" s="176"/>
      <c r="D3" s="65"/>
    </row>
    <row r="4" spans="1:4" ht="57.75" customHeight="1">
      <c r="B4" s="66" t="s">
        <v>59</v>
      </c>
      <c r="C4" s="146" t="s">
        <v>60</v>
      </c>
      <c r="D4" s="119" t="s">
        <v>243</v>
      </c>
    </row>
    <row r="5" spans="1:4" ht="63.75" customHeight="1" outlineLevel="2">
      <c r="B5" s="67" t="s">
        <v>11</v>
      </c>
      <c r="C5" s="68" t="s">
        <v>61</v>
      </c>
      <c r="D5" s="69">
        <v>2</v>
      </c>
    </row>
    <row r="6" spans="1:4" ht="69" customHeight="1" outlineLevel="2">
      <c r="B6" s="67" t="s">
        <v>11</v>
      </c>
      <c r="C6" s="68" t="s">
        <v>62</v>
      </c>
      <c r="D6" s="69">
        <v>1</v>
      </c>
    </row>
    <row r="7" spans="1:4" ht="47.25" outlineLevel="2">
      <c r="B7" s="67" t="s">
        <v>11</v>
      </c>
      <c r="C7" s="68" t="s">
        <v>63</v>
      </c>
      <c r="D7" s="69">
        <v>41</v>
      </c>
    </row>
    <row r="8" spans="1:4" ht="63" outlineLevel="2">
      <c r="B8" s="67" t="s">
        <v>11</v>
      </c>
      <c r="C8" s="68" t="s">
        <v>64</v>
      </c>
      <c r="D8" s="69">
        <v>62</v>
      </c>
    </row>
    <row r="9" spans="1:4" ht="61.5" customHeight="1" outlineLevel="2">
      <c r="B9" s="67" t="s">
        <v>11</v>
      </c>
      <c r="C9" s="68" t="s">
        <v>65</v>
      </c>
      <c r="D9" s="69">
        <v>369</v>
      </c>
    </row>
    <row r="10" spans="1:4" ht="62.25" hidden="1" customHeight="1" outlineLevel="2">
      <c r="B10" s="67" t="s">
        <v>11</v>
      </c>
      <c r="C10" s="68" t="s">
        <v>66</v>
      </c>
      <c r="D10" s="69"/>
    </row>
    <row r="11" spans="1:4" ht="64.5" hidden="1" customHeight="1" outlineLevel="2">
      <c r="B11" s="67" t="s">
        <v>11</v>
      </c>
      <c r="C11" s="68" t="s">
        <v>67</v>
      </c>
      <c r="D11" s="69"/>
    </row>
    <row r="12" spans="1:4" s="70" customFormat="1" ht="38.25" customHeight="1" outlineLevel="1" collapsed="1">
      <c r="A12" s="70">
        <v>1</v>
      </c>
      <c r="B12" s="71" t="s">
        <v>68</v>
      </c>
      <c r="C12" s="72"/>
      <c r="D12" s="73">
        <f t="shared" ref="D12" si="0">SUBTOTAL(9,D5:D11)</f>
        <v>475</v>
      </c>
    </row>
    <row r="13" spans="1:4" ht="65.25" customHeight="1" outlineLevel="2">
      <c r="B13" s="74" t="s">
        <v>16</v>
      </c>
      <c r="C13" s="75" t="s">
        <v>61</v>
      </c>
      <c r="D13" s="69">
        <v>1</v>
      </c>
    </row>
    <row r="14" spans="1:4" ht="70.5" customHeight="1" outlineLevel="2">
      <c r="B14" s="74" t="s">
        <v>16</v>
      </c>
      <c r="C14" s="75" t="s">
        <v>62</v>
      </c>
      <c r="D14" s="69">
        <v>1</v>
      </c>
    </row>
    <row r="15" spans="1:4" ht="47.25" outlineLevel="2">
      <c r="B15" s="74" t="s">
        <v>16</v>
      </c>
      <c r="C15" s="75" t="s">
        <v>63</v>
      </c>
      <c r="D15" s="69">
        <v>61</v>
      </c>
    </row>
    <row r="16" spans="1:4" ht="63" outlineLevel="2">
      <c r="B16" s="74" t="s">
        <v>16</v>
      </c>
      <c r="C16" s="75" t="s">
        <v>64</v>
      </c>
      <c r="D16" s="69">
        <v>64</v>
      </c>
    </row>
    <row r="17" spans="1:4" ht="47.25" outlineLevel="2">
      <c r="B17" s="74" t="s">
        <v>16</v>
      </c>
      <c r="C17" s="75" t="s">
        <v>65</v>
      </c>
      <c r="D17" s="69">
        <v>26</v>
      </c>
    </row>
    <row r="18" spans="1:4" ht="63" hidden="1" outlineLevel="2">
      <c r="B18" s="74" t="s">
        <v>16</v>
      </c>
      <c r="C18" s="75" t="s">
        <v>66</v>
      </c>
      <c r="D18" s="69"/>
    </row>
    <row r="19" spans="1:4" ht="63" hidden="1" outlineLevel="2">
      <c r="B19" s="74" t="s">
        <v>16</v>
      </c>
      <c r="C19" s="75" t="s">
        <v>67</v>
      </c>
      <c r="D19" s="69"/>
    </row>
    <row r="20" spans="1:4" s="70" customFormat="1" ht="38.25" customHeight="1" outlineLevel="1" collapsed="1">
      <c r="A20" s="70">
        <v>1</v>
      </c>
      <c r="B20" s="76" t="s">
        <v>69</v>
      </c>
      <c r="C20" s="72"/>
      <c r="D20" s="77">
        <f t="shared" ref="D20" si="1">SUBTOTAL(9,D13:D19)</f>
        <v>153</v>
      </c>
    </row>
    <row r="21" spans="1:4" ht="47.25" outlineLevel="2">
      <c r="B21" s="74" t="s">
        <v>21</v>
      </c>
      <c r="C21" s="75" t="s">
        <v>61</v>
      </c>
      <c r="D21" s="69">
        <v>14</v>
      </c>
    </row>
    <row r="22" spans="1:4" ht="47.25" outlineLevel="2">
      <c r="B22" s="74" t="s">
        <v>21</v>
      </c>
      <c r="C22" s="75" t="s">
        <v>62</v>
      </c>
      <c r="D22" s="69">
        <v>19</v>
      </c>
    </row>
    <row r="23" spans="1:4" ht="47.25" outlineLevel="2">
      <c r="B23" s="74" t="s">
        <v>21</v>
      </c>
      <c r="C23" s="75" t="s">
        <v>63</v>
      </c>
      <c r="D23" s="69">
        <v>137</v>
      </c>
    </row>
    <row r="24" spans="1:4" ht="63" outlineLevel="2">
      <c r="B24" s="74" t="s">
        <v>21</v>
      </c>
      <c r="C24" s="75" t="s">
        <v>64</v>
      </c>
      <c r="D24" s="69">
        <v>727</v>
      </c>
    </row>
    <row r="25" spans="1:4" ht="47.25" outlineLevel="2">
      <c r="B25" s="74" t="s">
        <v>21</v>
      </c>
      <c r="C25" s="75" t="s">
        <v>65</v>
      </c>
      <c r="D25" s="69">
        <v>146</v>
      </c>
    </row>
    <row r="26" spans="1:4" ht="63" hidden="1" outlineLevel="2">
      <c r="B26" s="74" t="s">
        <v>21</v>
      </c>
      <c r="C26" s="75" t="s">
        <v>66</v>
      </c>
      <c r="D26" s="69"/>
    </row>
    <row r="27" spans="1:4" ht="63" hidden="1" outlineLevel="2">
      <c r="B27" s="74" t="s">
        <v>21</v>
      </c>
      <c r="C27" s="75" t="s">
        <v>67</v>
      </c>
      <c r="D27" s="69"/>
    </row>
    <row r="28" spans="1:4" s="70" customFormat="1" ht="38.25" customHeight="1" outlineLevel="1" collapsed="1">
      <c r="A28" s="70">
        <v>1</v>
      </c>
      <c r="B28" s="76" t="s">
        <v>70</v>
      </c>
      <c r="C28" s="72"/>
      <c r="D28" s="73">
        <f t="shared" ref="D28" si="2">SUBTOTAL(9,D21:D27)</f>
        <v>1043</v>
      </c>
    </row>
    <row r="29" spans="1:4" ht="47.25" outlineLevel="2">
      <c r="B29" s="74" t="s">
        <v>38</v>
      </c>
      <c r="C29" s="75" t="s">
        <v>61</v>
      </c>
      <c r="D29" s="69">
        <v>367</v>
      </c>
    </row>
    <row r="30" spans="1:4" ht="47.25" outlineLevel="2">
      <c r="B30" s="74" t="s">
        <v>38</v>
      </c>
      <c r="C30" s="75" t="s">
        <v>62</v>
      </c>
      <c r="D30" s="69">
        <v>456</v>
      </c>
    </row>
    <row r="31" spans="1:4" ht="47.25" outlineLevel="2">
      <c r="B31" s="74" t="s">
        <v>38</v>
      </c>
      <c r="C31" s="75" t="s">
        <v>63</v>
      </c>
      <c r="D31" s="69">
        <v>1655</v>
      </c>
    </row>
    <row r="32" spans="1:4" ht="63" outlineLevel="2">
      <c r="B32" s="74" t="s">
        <v>38</v>
      </c>
      <c r="C32" s="75" t="s">
        <v>64</v>
      </c>
      <c r="D32" s="69">
        <v>2296</v>
      </c>
    </row>
    <row r="33" spans="1:4" ht="47.25" outlineLevel="2">
      <c r="B33" s="74" t="s">
        <v>38</v>
      </c>
      <c r="C33" s="75" t="s">
        <v>65</v>
      </c>
      <c r="D33" s="69">
        <v>383</v>
      </c>
    </row>
    <row r="34" spans="1:4" ht="63" outlineLevel="2">
      <c r="B34" s="74" t="s">
        <v>38</v>
      </c>
      <c r="C34" s="75" t="s">
        <v>66</v>
      </c>
      <c r="D34" s="69">
        <v>2</v>
      </c>
    </row>
    <row r="35" spans="1:4" ht="63" hidden="1" outlineLevel="2">
      <c r="B35" s="74" t="s">
        <v>38</v>
      </c>
      <c r="C35" s="75" t="s">
        <v>67</v>
      </c>
      <c r="D35" s="78"/>
    </row>
    <row r="36" spans="1:4" s="70" customFormat="1" ht="38.25" customHeight="1" outlineLevel="1" collapsed="1">
      <c r="A36" s="70">
        <v>1</v>
      </c>
      <c r="B36" s="76" t="s">
        <v>71</v>
      </c>
      <c r="C36" s="72"/>
      <c r="D36" s="77">
        <f t="shared" ref="D36" si="3">SUBTOTAL(9,D29:D35)</f>
        <v>5159</v>
      </c>
    </row>
    <row r="37" spans="1:4" ht="47.25" outlineLevel="2">
      <c r="B37" s="74" t="s">
        <v>40</v>
      </c>
      <c r="C37" s="75" t="s">
        <v>61</v>
      </c>
      <c r="D37" s="69">
        <v>1</v>
      </c>
    </row>
    <row r="38" spans="1:4" ht="47.25" outlineLevel="2">
      <c r="B38" s="74" t="s">
        <v>40</v>
      </c>
      <c r="C38" s="75" t="s">
        <v>62</v>
      </c>
      <c r="D38" s="69">
        <v>9</v>
      </c>
    </row>
    <row r="39" spans="1:4" ht="47.25" outlineLevel="2">
      <c r="B39" s="74" t="s">
        <v>40</v>
      </c>
      <c r="C39" s="75" t="s">
        <v>63</v>
      </c>
      <c r="D39" s="69">
        <v>635</v>
      </c>
    </row>
    <row r="40" spans="1:4" ht="63" outlineLevel="2">
      <c r="B40" s="74" t="s">
        <v>40</v>
      </c>
      <c r="C40" s="75" t="s">
        <v>64</v>
      </c>
      <c r="D40" s="69">
        <v>1368</v>
      </c>
    </row>
    <row r="41" spans="1:4" ht="47.25" outlineLevel="2">
      <c r="B41" s="74" t="s">
        <v>40</v>
      </c>
      <c r="C41" s="75" t="s">
        <v>65</v>
      </c>
      <c r="D41" s="69">
        <v>2</v>
      </c>
    </row>
    <row r="42" spans="1:4" ht="63" hidden="1" outlineLevel="2">
      <c r="B42" s="74" t="s">
        <v>40</v>
      </c>
      <c r="C42" s="75" t="s">
        <v>66</v>
      </c>
      <c r="D42" s="69"/>
    </row>
    <row r="43" spans="1:4" ht="63" hidden="1" outlineLevel="2">
      <c r="B43" s="74" t="s">
        <v>40</v>
      </c>
      <c r="C43" s="75" t="s">
        <v>67</v>
      </c>
      <c r="D43" s="69"/>
    </row>
    <row r="44" spans="1:4" s="70" customFormat="1" ht="38.25" customHeight="1" outlineLevel="1" collapsed="1">
      <c r="A44" s="70">
        <v>1</v>
      </c>
      <c r="B44" s="76" t="s">
        <v>72</v>
      </c>
      <c r="C44" s="72"/>
      <c r="D44" s="77">
        <f t="shared" ref="D44" si="4">SUBTOTAL(9,D37:D43)</f>
        <v>2015</v>
      </c>
    </row>
    <row r="45" spans="1:4" ht="47.25" hidden="1" outlineLevel="2">
      <c r="B45" s="74" t="s">
        <v>4</v>
      </c>
      <c r="C45" s="75" t="s">
        <v>61</v>
      </c>
      <c r="D45" s="69"/>
    </row>
    <row r="46" spans="1:4" ht="47.25" hidden="1" outlineLevel="2">
      <c r="B46" s="74" t="s">
        <v>4</v>
      </c>
      <c r="C46" s="75" t="s">
        <v>62</v>
      </c>
      <c r="D46" s="69"/>
    </row>
    <row r="47" spans="1:4" ht="47.25" outlineLevel="2">
      <c r="B47" s="74" t="s">
        <v>4</v>
      </c>
      <c r="C47" s="75" t="s">
        <v>63</v>
      </c>
      <c r="D47" s="69">
        <v>1</v>
      </c>
    </row>
    <row r="48" spans="1:4" ht="63" outlineLevel="2">
      <c r="B48" s="74" t="s">
        <v>4</v>
      </c>
      <c r="C48" s="75" t="s">
        <v>64</v>
      </c>
      <c r="D48" s="69">
        <v>64</v>
      </c>
    </row>
    <row r="49" spans="1:4" ht="47.25" outlineLevel="2">
      <c r="B49" s="74" t="s">
        <v>4</v>
      </c>
      <c r="C49" s="75" t="s">
        <v>65</v>
      </c>
      <c r="D49" s="69">
        <v>13</v>
      </c>
    </row>
    <row r="50" spans="1:4" ht="63" outlineLevel="2">
      <c r="B50" s="74" t="s">
        <v>4</v>
      </c>
      <c r="C50" s="75" t="s">
        <v>66</v>
      </c>
      <c r="D50" s="69">
        <v>69</v>
      </c>
    </row>
    <row r="51" spans="1:4" ht="63" outlineLevel="2">
      <c r="B51" s="79" t="s">
        <v>4</v>
      </c>
      <c r="C51" s="80" t="s">
        <v>67</v>
      </c>
      <c r="D51" s="69">
        <v>1</v>
      </c>
    </row>
    <row r="52" spans="1:4" s="70" customFormat="1" ht="38.25" customHeight="1" outlineLevel="1">
      <c r="A52" s="70">
        <v>1</v>
      </c>
      <c r="B52" s="76" t="s">
        <v>73</v>
      </c>
      <c r="C52" s="81"/>
      <c r="D52" s="77">
        <f t="shared" ref="D52" si="5">SUBTOTAL(9,D45:D51)</f>
        <v>148</v>
      </c>
    </row>
    <row r="53" spans="1:4" ht="38.25" customHeight="1">
      <c r="B53" s="82" t="s">
        <v>74</v>
      </c>
      <c r="C53" s="68"/>
      <c r="D53" s="78">
        <f t="shared" ref="D53" si="6">SUBTOTAL(9,D5:D51)</f>
        <v>8993</v>
      </c>
    </row>
    <row r="57" spans="1:4">
      <c r="B57" s="16" t="s">
        <v>6</v>
      </c>
      <c r="D57" s="15">
        <v>0</v>
      </c>
    </row>
    <row r="58" spans="1:4">
      <c r="B58" s="18" t="s">
        <v>7</v>
      </c>
      <c r="D58" s="15">
        <f>D53+D57</f>
        <v>8993</v>
      </c>
    </row>
    <row r="59" spans="1:4">
      <c r="B59" s="1"/>
      <c r="D59" s="15"/>
    </row>
    <row r="60" spans="1:4" ht="16.5" thickBot="1">
      <c r="B60" s="1"/>
      <c r="D60" s="15"/>
    </row>
    <row r="61" spans="1:4" ht="16.5" thickBot="1">
      <c r="B61" s="19" t="s">
        <v>8</v>
      </c>
      <c r="D61" s="20">
        <v>10529</v>
      </c>
    </row>
    <row r="62" spans="1:4">
      <c r="D62" s="15"/>
    </row>
    <row r="63" spans="1:4">
      <c r="D63" s="83">
        <f>D58-D61</f>
        <v>-1536</v>
      </c>
    </row>
  </sheetData>
  <autoFilter ref="A4:C53"/>
  <mergeCells count="2">
    <mergeCell ref="B3:C3"/>
    <mergeCell ref="B2:D2"/>
  </mergeCells>
  <conditionalFormatting sqref="C1:D1 A1:B1048576 C3:D1048576 E1:XFD1048576">
    <cfRule type="expression" dxfId="62" priority="11">
      <formula>$A1=1</formula>
    </cfRule>
  </conditionalFormatting>
  <conditionalFormatting sqref="D29:D34">
    <cfRule type="expression" dxfId="61" priority="6">
      <formula>$A29=1</formula>
    </cfRule>
  </conditionalFormatting>
  <conditionalFormatting sqref="D35">
    <cfRule type="expression" dxfId="60" priority="5">
      <formula>$A35=1</formula>
    </cfRule>
  </conditionalFormatting>
  <conditionalFormatting sqref="D35">
    <cfRule type="expression" dxfId="59" priority="4">
      <formula>$A35=1</formula>
    </cfRule>
  </conditionalFormatting>
  <printOptions horizontalCentered="1"/>
  <pageMargins left="0" right="0" top="0" bottom="0" header="0.31496062992125984" footer="0.31496062992125984"/>
  <pageSetup paperSize="9" fitToHeight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7"/>
  <sheetViews>
    <sheetView zoomScale="98" zoomScaleNormal="98" zoomScaleSheetLayoutView="85" workbookViewId="0">
      <pane xSplit="3" ySplit="4" topLeftCell="D5" activePane="bottomRight" state="frozen"/>
      <selection activeCell="G21" sqref="G21"/>
      <selection pane="topRight" activeCell="G21" sqref="G21"/>
      <selection pane="bottomLeft" activeCell="G21" sqref="G21"/>
      <selection pane="bottomRight" activeCell="B3" sqref="B3"/>
    </sheetView>
  </sheetViews>
  <sheetFormatPr defaultColWidth="9.140625" defaultRowHeight="15" outlineLevelRow="2"/>
  <cols>
    <col min="1" max="1" width="5.85546875" style="147" hidden="1" customWidth="1"/>
    <col min="2" max="2" width="58.140625" style="147" customWidth="1"/>
    <col min="3" max="3" width="41.140625" style="147" customWidth="1"/>
    <col min="4" max="4" width="16.42578125" style="165" customWidth="1"/>
    <col min="5" max="16384" width="9.140625" style="147"/>
  </cols>
  <sheetData>
    <row r="1" spans="1:4">
      <c r="B1" s="117"/>
      <c r="C1" s="121"/>
      <c r="D1" s="121"/>
    </row>
    <row r="2" spans="1:4" ht="15.75">
      <c r="B2" s="178" t="s">
        <v>248</v>
      </c>
      <c r="C2" s="179"/>
      <c r="D2" s="147"/>
    </row>
    <row r="3" spans="1:4" ht="25.5">
      <c r="B3" s="148" t="s">
        <v>186</v>
      </c>
      <c r="C3" s="144"/>
      <c r="D3" s="144"/>
    </row>
    <row r="4" spans="1:4" ht="37.5" customHeight="1">
      <c r="B4" s="149" t="s">
        <v>59</v>
      </c>
      <c r="C4" s="149" t="s">
        <v>77</v>
      </c>
      <c r="D4" s="150" t="s">
        <v>244</v>
      </c>
    </row>
    <row r="5" spans="1:4" outlineLevel="2">
      <c r="B5" s="151" t="s">
        <v>78</v>
      </c>
      <c r="C5" s="152" t="s">
        <v>187</v>
      </c>
      <c r="D5" s="153">
        <v>104</v>
      </c>
    </row>
    <row r="6" spans="1:4" outlineLevel="2">
      <c r="B6" s="154" t="s">
        <v>78</v>
      </c>
      <c r="C6" s="155" t="s">
        <v>188</v>
      </c>
      <c r="D6" s="153"/>
    </row>
    <row r="7" spans="1:4" outlineLevel="2">
      <c r="B7" s="135" t="s">
        <v>78</v>
      </c>
      <c r="C7" s="156" t="s">
        <v>189</v>
      </c>
      <c r="D7" s="153"/>
    </row>
    <row r="8" spans="1:4" outlineLevel="2">
      <c r="B8" s="151" t="s">
        <v>78</v>
      </c>
      <c r="C8" s="152" t="s">
        <v>190</v>
      </c>
      <c r="D8" s="153"/>
    </row>
    <row r="9" spans="1:4" outlineLevel="2">
      <c r="B9" s="135" t="s">
        <v>78</v>
      </c>
      <c r="C9" s="156" t="s">
        <v>191</v>
      </c>
      <c r="D9" s="153"/>
    </row>
    <row r="10" spans="1:4" outlineLevel="2">
      <c r="B10" s="135" t="s">
        <v>78</v>
      </c>
      <c r="C10" s="156" t="s">
        <v>192</v>
      </c>
      <c r="D10" s="153"/>
    </row>
    <row r="11" spans="1:4" outlineLevel="2">
      <c r="B11" s="135" t="s">
        <v>78</v>
      </c>
      <c r="C11" s="156" t="s">
        <v>193</v>
      </c>
      <c r="D11" s="153"/>
    </row>
    <row r="12" spans="1:4" outlineLevel="2">
      <c r="B12" s="135" t="s">
        <v>78</v>
      </c>
      <c r="C12" s="156" t="s">
        <v>194</v>
      </c>
      <c r="D12" s="153"/>
    </row>
    <row r="13" spans="1:4" outlineLevel="2">
      <c r="B13" s="135" t="s">
        <v>78</v>
      </c>
      <c r="C13" s="156" t="s">
        <v>195</v>
      </c>
      <c r="D13" s="153"/>
    </row>
    <row r="14" spans="1:4" outlineLevel="1">
      <c r="A14" s="147">
        <v>1</v>
      </c>
      <c r="B14" s="157" t="s">
        <v>93</v>
      </c>
      <c r="C14" s="156">
        <f t="shared" ref="C14" si="0">SUBTOTAL(9,C5:C13)</f>
        <v>0</v>
      </c>
      <c r="D14" s="158">
        <f>SUBTOTAL(9,D5:D13)</f>
        <v>104</v>
      </c>
    </row>
    <row r="15" spans="1:4" outlineLevel="2">
      <c r="B15" s="135" t="s">
        <v>196</v>
      </c>
      <c r="C15" s="156" t="s">
        <v>187</v>
      </c>
      <c r="D15" s="153">
        <v>30</v>
      </c>
    </row>
    <row r="16" spans="1:4" outlineLevel="2">
      <c r="B16" s="154" t="s">
        <v>196</v>
      </c>
      <c r="C16" s="155" t="s">
        <v>188</v>
      </c>
      <c r="D16" s="153"/>
    </row>
    <row r="17" spans="1:4" outlineLevel="2">
      <c r="B17" s="135" t="s">
        <v>196</v>
      </c>
      <c r="C17" s="156" t="s">
        <v>189</v>
      </c>
      <c r="D17" s="153"/>
    </row>
    <row r="18" spans="1:4" outlineLevel="2">
      <c r="B18" s="151" t="s">
        <v>196</v>
      </c>
      <c r="C18" s="152" t="s">
        <v>190</v>
      </c>
      <c r="D18" s="153"/>
    </row>
    <row r="19" spans="1:4" outlineLevel="2">
      <c r="B19" s="135" t="s">
        <v>196</v>
      </c>
      <c r="C19" s="156" t="s">
        <v>191</v>
      </c>
      <c r="D19" s="153"/>
    </row>
    <row r="20" spans="1:4" outlineLevel="2">
      <c r="B20" s="135" t="s">
        <v>196</v>
      </c>
      <c r="C20" s="156" t="s">
        <v>192</v>
      </c>
      <c r="D20" s="153"/>
    </row>
    <row r="21" spans="1:4" outlineLevel="2">
      <c r="B21" s="135" t="s">
        <v>196</v>
      </c>
      <c r="C21" s="156" t="s">
        <v>193</v>
      </c>
      <c r="D21" s="153"/>
    </row>
    <row r="22" spans="1:4" outlineLevel="2">
      <c r="B22" s="135" t="s">
        <v>196</v>
      </c>
      <c r="C22" s="156" t="s">
        <v>194</v>
      </c>
      <c r="D22" s="153"/>
    </row>
    <row r="23" spans="1:4" outlineLevel="2">
      <c r="B23" s="135" t="s">
        <v>196</v>
      </c>
      <c r="C23" s="156" t="s">
        <v>195</v>
      </c>
      <c r="D23" s="153"/>
    </row>
    <row r="24" spans="1:4" outlineLevel="1">
      <c r="A24" s="147">
        <v>1</v>
      </c>
      <c r="B24" s="159" t="s">
        <v>197</v>
      </c>
      <c r="C24" s="156">
        <f t="shared" ref="C24" si="1">SUBTOTAL(9,C15:C23)</f>
        <v>0</v>
      </c>
      <c r="D24" s="158">
        <f>SUBTOTAL(9,D15:D23)</f>
        <v>30</v>
      </c>
    </row>
    <row r="25" spans="1:4" outlineLevel="2">
      <c r="B25" s="109" t="s">
        <v>198</v>
      </c>
      <c r="C25" s="156" t="s">
        <v>187</v>
      </c>
      <c r="D25" s="153">
        <v>103</v>
      </c>
    </row>
    <row r="26" spans="1:4" outlineLevel="2">
      <c r="B26" s="160" t="s">
        <v>198</v>
      </c>
      <c r="C26" s="155" t="s">
        <v>188</v>
      </c>
      <c r="D26" s="153"/>
    </row>
    <row r="27" spans="1:4" outlineLevel="2">
      <c r="B27" s="109" t="s">
        <v>198</v>
      </c>
      <c r="C27" s="156" t="s">
        <v>189</v>
      </c>
      <c r="D27" s="153"/>
    </row>
    <row r="28" spans="1:4" outlineLevel="2">
      <c r="B28" s="161" t="s">
        <v>198</v>
      </c>
      <c r="C28" s="152" t="s">
        <v>190</v>
      </c>
      <c r="D28" s="153"/>
    </row>
    <row r="29" spans="1:4" outlineLevel="2">
      <c r="B29" s="109" t="s">
        <v>198</v>
      </c>
      <c r="C29" s="156" t="s">
        <v>191</v>
      </c>
      <c r="D29" s="153"/>
    </row>
    <row r="30" spans="1:4" outlineLevel="2">
      <c r="B30" s="109" t="s">
        <v>198</v>
      </c>
      <c r="C30" s="156" t="s">
        <v>192</v>
      </c>
      <c r="D30" s="153"/>
    </row>
    <row r="31" spans="1:4" outlineLevel="2">
      <c r="B31" s="109" t="s">
        <v>198</v>
      </c>
      <c r="C31" s="156" t="s">
        <v>193</v>
      </c>
      <c r="D31" s="153"/>
    </row>
    <row r="32" spans="1:4" outlineLevel="2">
      <c r="B32" s="109" t="s">
        <v>198</v>
      </c>
      <c r="C32" s="156" t="s">
        <v>194</v>
      </c>
      <c r="D32" s="153"/>
    </row>
    <row r="33" spans="1:4" outlineLevel="2">
      <c r="B33" s="109" t="s">
        <v>198</v>
      </c>
      <c r="C33" s="156" t="s">
        <v>195</v>
      </c>
      <c r="D33" s="153"/>
    </row>
    <row r="34" spans="1:4" outlineLevel="1">
      <c r="A34" s="147">
        <v>1</v>
      </c>
      <c r="B34" s="9" t="s">
        <v>199</v>
      </c>
      <c r="C34" s="156">
        <f t="shared" ref="C34" si="2">SUBTOTAL(9,C25:C33)</f>
        <v>0</v>
      </c>
      <c r="D34" s="158">
        <f>SUBTOTAL(9,D25:D33)</f>
        <v>103</v>
      </c>
    </row>
    <row r="35" spans="1:4" outlineLevel="2">
      <c r="B35" s="109" t="s">
        <v>100</v>
      </c>
      <c r="C35" s="156" t="s">
        <v>187</v>
      </c>
      <c r="D35" s="153">
        <v>225</v>
      </c>
    </row>
    <row r="36" spans="1:4" outlineLevel="2">
      <c r="B36" s="160" t="s">
        <v>100</v>
      </c>
      <c r="C36" s="155" t="s">
        <v>188</v>
      </c>
      <c r="D36" s="153">
        <v>2</v>
      </c>
    </row>
    <row r="37" spans="1:4" outlineLevel="2">
      <c r="B37" s="109" t="s">
        <v>100</v>
      </c>
      <c r="C37" s="156" t="s">
        <v>189</v>
      </c>
      <c r="D37" s="153"/>
    </row>
    <row r="38" spans="1:4" outlineLevel="2">
      <c r="B38" s="161" t="s">
        <v>100</v>
      </c>
      <c r="C38" s="152" t="s">
        <v>190</v>
      </c>
      <c r="D38" s="153"/>
    </row>
    <row r="39" spans="1:4" outlineLevel="2">
      <c r="B39" s="109" t="s">
        <v>100</v>
      </c>
      <c r="C39" s="156" t="s">
        <v>191</v>
      </c>
      <c r="D39" s="153">
        <v>24</v>
      </c>
    </row>
    <row r="40" spans="1:4" outlineLevel="2">
      <c r="B40" s="109" t="s">
        <v>100</v>
      </c>
      <c r="C40" s="156" t="s">
        <v>192</v>
      </c>
      <c r="D40" s="153"/>
    </row>
    <row r="41" spans="1:4" outlineLevel="2">
      <c r="B41" s="109" t="s">
        <v>100</v>
      </c>
      <c r="C41" s="156" t="s">
        <v>193</v>
      </c>
      <c r="D41" s="153"/>
    </row>
    <row r="42" spans="1:4" outlineLevel="2">
      <c r="B42" s="109" t="s">
        <v>100</v>
      </c>
      <c r="C42" s="156" t="s">
        <v>194</v>
      </c>
      <c r="D42" s="153"/>
    </row>
    <row r="43" spans="1:4" outlineLevel="2">
      <c r="B43" s="109" t="s">
        <v>100</v>
      </c>
      <c r="C43" s="156" t="s">
        <v>195</v>
      </c>
      <c r="D43" s="153"/>
    </row>
    <row r="44" spans="1:4" outlineLevel="1">
      <c r="A44" s="147">
        <v>1</v>
      </c>
      <c r="B44" s="9" t="s">
        <v>101</v>
      </c>
      <c r="C44" s="156">
        <f t="shared" ref="C44" si="3">SUBTOTAL(9,C35:C43)</f>
        <v>0</v>
      </c>
      <c r="D44" s="158">
        <f>SUBTOTAL(9,D35:D43)</f>
        <v>251</v>
      </c>
    </row>
    <row r="45" spans="1:4" outlineLevel="2">
      <c r="B45" s="109" t="s">
        <v>11</v>
      </c>
      <c r="C45" s="156" t="s">
        <v>187</v>
      </c>
      <c r="D45" s="153">
        <v>1199</v>
      </c>
    </row>
    <row r="46" spans="1:4" outlineLevel="2">
      <c r="B46" s="160" t="s">
        <v>11</v>
      </c>
      <c r="C46" s="155" t="s">
        <v>188</v>
      </c>
      <c r="D46" s="153">
        <v>37</v>
      </c>
    </row>
    <row r="47" spans="1:4" outlineLevel="2">
      <c r="B47" s="109" t="s">
        <v>11</v>
      </c>
      <c r="C47" s="156" t="s">
        <v>189</v>
      </c>
      <c r="D47" s="153">
        <v>25</v>
      </c>
    </row>
    <row r="48" spans="1:4" outlineLevel="2">
      <c r="B48" s="161" t="s">
        <v>11</v>
      </c>
      <c r="C48" s="152" t="s">
        <v>190</v>
      </c>
      <c r="D48" s="153"/>
    </row>
    <row r="49" spans="1:4" outlineLevel="2">
      <c r="B49" s="109" t="s">
        <v>11</v>
      </c>
      <c r="C49" s="156" t="s">
        <v>191</v>
      </c>
      <c r="D49" s="153">
        <v>234</v>
      </c>
    </row>
    <row r="50" spans="1:4" outlineLevel="2">
      <c r="B50" s="109" t="s">
        <v>11</v>
      </c>
      <c r="C50" s="156" t="s">
        <v>192</v>
      </c>
      <c r="D50" s="153"/>
    </row>
    <row r="51" spans="1:4" outlineLevel="2">
      <c r="B51" s="109" t="s">
        <v>11</v>
      </c>
      <c r="C51" s="156" t="s">
        <v>193</v>
      </c>
      <c r="D51" s="153">
        <v>35</v>
      </c>
    </row>
    <row r="52" spans="1:4" outlineLevel="2">
      <c r="B52" s="109" t="s">
        <v>11</v>
      </c>
      <c r="C52" s="156" t="s">
        <v>194</v>
      </c>
      <c r="D52" s="153"/>
    </row>
    <row r="53" spans="1:4" outlineLevel="2">
      <c r="B53" s="109" t="s">
        <v>11</v>
      </c>
      <c r="C53" s="156" t="s">
        <v>195</v>
      </c>
      <c r="D53" s="153">
        <v>43</v>
      </c>
    </row>
    <row r="54" spans="1:4" outlineLevel="1">
      <c r="A54" s="147">
        <v>1</v>
      </c>
      <c r="B54" s="9" t="s">
        <v>68</v>
      </c>
      <c r="C54" s="156">
        <f t="shared" ref="C54" si="4">SUBTOTAL(9,C45:C53)</f>
        <v>0</v>
      </c>
      <c r="D54" s="158">
        <f>SUBTOTAL(9,D45:D53)</f>
        <v>1573</v>
      </c>
    </row>
    <row r="55" spans="1:4" outlineLevel="2">
      <c r="B55" s="109" t="s">
        <v>200</v>
      </c>
      <c r="C55" s="156" t="s">
        <v>187</v>
      </c>
      <c r="D55" s="153">
        <v>319</v>
      </c>
    </row>
    <row r="56" spans="1:4" outlineLevel="2">
      <c r="B56" s="160" t="s">
        <v>200</v>
      </c>
      <c r="C56" s="155" t="s">
        <v>188</v>
      </c>
      <c r="D56" s="153">
        <v>10</v>
      </c>
    </row>
    <row r="57" spans="1:4" outlineLevel="2">
      <c r="B57" s="109" t="s">
        <v>200</v>
      </c>
      <c r="C57" s="156" t="s">
        <v>189</v>
      </c>
      <c r="D57" s="153"/>
    </row>
    <row r="58" spans="1:4" outlineLevel="2">
      <c r="B58" s="161" t="s">
        <v>200</v>
      </c>
      <c r="C58" s="152" t="s">
        <v>190</v>
      </c>
      <c r="D58" s="153"/>
    </row>
    <row r="59" spans="1:4" outlineLevel="2">
      <c r="B59" s="109" t="s">
        <v>200</v>
      </c>
      <c r="C59" s="156" t="s">
        <v>191</v>
      </c>
      <c r="D59" s="153"/>
    </row>
    <row r="60" spans="1:4" outlineLevel="2">
      <c r="B60" s="109" t="s">
        <v>200</v>
      </c>
      <c r="C60" s="156" t="s">
        <v>192</v>
      </c>
      <c r="D60" s="153"/>
    </row>
    <row r="61" spans="1:4" outlineLevel="2">
      <c r="B61" s="109" t="s">
        <v>200</v>
      </c>
      <c r="C61" s="156" t="s">
        <v>193</v>
      </c>
      <c r="D61" s="153"/>
    </row>
    <row r="62" spans="1:4" outlineLevel="2">
      <c r="B62" s="109" t="s">
        <v>200</v>
      </c>
      <c r="C62" s="156" t="s">
        <v>194</v>
      </c>
      <c r="D62" s="153"/>
    </row>
    <row r="63" spans="1:4" outlineLevel="2">
      <c r="B63" s="109" t="s">
        <v>200</v>
      </c>
      <c r="C63" s="156" t="s">
        <v>195</v>
      </c>
      <c r="D63" s="153"/>
    </row>
    <row r="64" spans="1:4" outlineLevel="1">
      <c r="A64" s="147">
        <v>1</v>
      </c>
      <c r="B64" s="9" t="s">
        <v>201</v>
      </c>
      <c r="C64" s="156">
        <f t="shared" ref="C64" si="5">SUBTOTAL(9,C55:C63)</f>
        <v>0</v>
      </c>
      <c r="D64" s="158">
        <f>SUBTOTAL(9,D55:D63)</f>
        <v>329</v>
      </c>
    </row>
    <row r="65" spans="1:4" outlineLevel="2">
      <c r="B65" s="109" t="s">
        <v>106</v>
      </c>
      <c r="C65" s="156" t="s">
        <v>187</v>
      </c>
      <c r="D65" s="153">
        <v>45</v>
      </c>
    </row>
    <row r="66" spans="1:4" outlineLevel="2">
      <c r="B66" s="160" t="s">
        <v>106</v>
      </c>
      <c r="C66" s="155" t="s">
        <v>188</v>
      </c>
      <c r="D66" s="153"/>
    </row>
    <row r="67" spans="1:4" outlineLevel="2">
      <c r="B67" s="109" t="s">
        <v>106</v>
      </c>
      <c r="C67" s="156" t="s">
        <v>189</v>
      </c>
      <c r="D67" s="153"/>
    </row>
    <row r="68" spans="1:4" outlineLevel="2">
      <c r="B68" s="161" t="s">
        <v>106</v>
      </c>
      <c r="C68" s="152" t="s">
        <v>190</v>
      </c>
      <c r="D68" s="153"/>
    </row>
    <row r="69" spans="1:4" outlineLevel="2">
      <c r="B69" s="109" t="s">
        <v>106</v>
      </c>
      <c r="C69" s="156" t="s">
        <v>191</v>
      </c>
      <c r="D69" s="153"/>
    </row>
    <row r="70" spans="1:4" outlineLevel="2">
      <c r="B70" s="109" t="s">
        <v>106</v>
      </c>
      <c r="C70" s="156" t="s">
        <v>192</v>
      </c>
      <c r="D70" s="153"/>
    </row>
    <row r="71" spans="1:4" outlineLevel="2">
      <c r="B71" s="109" t="s">
        <v>106</v>
      </c>
      <c r="C71" s="156" t="s">
        <v>193</v>
      </c>
      <c r="D71" s="153"/>
    </row>
    <row r="72" spans="1:4" outlineLevel="2">
      <c r="B72" s="109" t="s">
        <v>106</v>
      </c>
      <c r="C72" s="156" t="s">
        <v>194</v>
      </c>
      <c r="D72" s="153"/>
    </row>
    <row r="73" spans="1:4" outlineLevel="2">
      <c r="B73" s="109" t="s">
        <v>106</v>
      </c>
      <c r="C73" s="156" t="s">
        <v>195</v>
      </c>
      <c r="D73" s="153"/>
    </row>
    <row r="74" spans="1:4" outlineLevel="1">
      <c r="A74" s="147">
        <v>1</v>
      </c>
      <c r="B74" s="9" t="s">
        <v>107</v>
      </c>
      <c r="C74" s="156">
        <f t="shared" ref="C74" si="6">SUBTOTAL(9,C65:C73)</f>
        <v>0</v>
      </c>
      <c r="D74" s="158">
        <f>SUBTOTAL(9,D65:D73)</f>
        <v>45</v>
      </c>
    </row>
    <row r="75" spans="1:4" outlineLevel="2">
      <c r="B75" s="109" t="s">
        <v>108</v>
      </c>
      <c r="C75" s="156" t="s">
        <v>187</v>
      </c>
      <c r="D75" s="153">
        <v>1014</v>
      </c>
    </row>
    <row r="76" spans="1:4" outlineLevel="2">
      <c r="B76" s="160" t="s">
        <v>108</v>
      </c>
      <c r="C76" s="155" t="s">
        <v>188</v>
      </c>
      <c r="D76" s="153"/>
    </row>
    <row r="77" spans="1:4" outlineLevel="2">
      <c r="B77" s="109" t="s">
        <v>108</v>
      </c>
      <c r="C77" s="156" t="s">
        <v>189</v>
      </c>
      <c r="D77" s="153"/>
    </row>
    <row r="78" spans="1:4" outlineLevel="2">
      <c r="B78" s="161" t="s">
        <v>108</v>
      </c>
      <c r="C78" s="152" t="s">
        <v>190</v>
      </c>
      <c r="D78" s="153"/>
    </row>
    <row r="79" spans="1:4" outlineLevel="2">
      <c r="B79" s="109" t="s">
        <v>108</v>
      </c>
      <c r="C79" s="156" t="s">
        <v>191</v>
      </c>
      <c r="D79" s="153">
        <v>69</v>
      </c>
    </row>
    <row r="80" spans="1:4" outlineLevel="2">
      <c r="B80" s="109" t="s">
        <v>108</v>
      </c>
      <c r="C80" s="156" t="s">
        <v>192</v>
      </c>
      <c r="D80" s="153"/>
    </row>
    <row r="81" spans="1:4" outlineLevel="2">
      <c r="B81" s="109" t="s">
        <v>108</v>
      </c>
      <c r="C81" s="156" t="s">
        <v>193</v>
      </c>
      <c r="D81" s="153"/>
    </row>
    <row r="82" spans="1:4" outlineLevel="2">
      <c r="B82" s="109" t="s">
        <v>108</v>
      </c>
      <c r="C82" s="156" t="s">
        <v>194</v>
      </c>
      <c r="D82" s="153"/>
    </row>
    <row r="83" spans="1:4" outlineLevel="2">
      <c r="B83" s="109" t="s">
        <v>108</v>
      </c>
      <c r="C83" s="156" t="s">
        <v>195</v>
      </c>
      <c r="D83" s="153"/>
    </row>
    <row r="84" spans="1:4" outlineLevel="1">
      <c r="A84" s="147">
        <v>1</v>
      </c>
      <c r="B84" s="9" t="s">
        <v>109</v>
      </c>
      <c r="C84" s="156">
        <f t="shared" ref="C84" si="7">SUBTOTAL(9,C75:C83)</f>
        <v>0</v>
      </c>
      <c r="D84" s="158">
        <f>SUBTOTAL(9,D75:D83)</f>
        <v>1083</v>
      </c>
    </row>
    <row r="85" spans="1:4" outlineLevel="2">
      <c r="B85" s="109" t="s">
        <v>110</v>
      </c>
      <c r="C85" s="156" t="s">
        <v>187</v>
      </c>
      <c r="D85" s="153">
        <v>20</v>
      </c>
    </row>
    <row r="86" spans="1:4" outlineLevel="2">
      <c r="B86" s="160" t="s">
        <v>110</v>
      </c>
      <c r="C86" s="155" t="s">
        <v>188</v>
      </c>
      <c r="D86" s="153"/>
    </row>
    <row r="87" spans="1:4" outlineLevel="2">
      <c r="B87" s="109" t="s">
        <v>110</v>
      </c>
      <c r="C87" s="156" t="s">
        <v>189</v>
      </c>
      <c r="D87" s="153"/>
    </row>
    <row r="88" spans="1:4" outlineLevel="2">
      <c r="B88" s="161" t="s">
        <v>110</v>
      </c>
      <c r="C88" s="152" t="s">
        <v>190</v>
      </c>
      <c r="D88" s="153"/>
    </row>
    <row r="89" spans="1:4" outlineLevel="2">
      <c r="B89" s="109" t="s">
        <v>110</v>
      </c>
      <c r="C89" s="156" t="s">
        <v>191</v>
      </c>
      <c r="D89" s="153"/>
    </row>
    <row r="90" spans="1:4" outlineLevel="2">
      <c r="B90" s="109" t="s">
        <v>110</v>
      </c>
      <c r="C90" s="156" t="s">
        <v>192</v>
      </c>
      <c r="D90" s="153"/>
    </row>
    <row r="91" spans="1:4" outlineLevel="2">
      <c r="B91" s="109" t="s">
        <v>110</v>
      </c>
      <c r="C91" s="156" t="s">
        <v>193</v>
      </c>
      <c r="D91" s="153"/>
    </row>
    <row r="92" spans="1:4" outlineLevel="2">
      <c r="B92" s="109" t="s">
        <v>110</v>
      </c>
      <c r="C92" s="156" t="s">
        <v>194</v>
      </c>
      <c r="D92" s="153"/>
    </row>
    <row r="93" spans="1:4" outlineLevel="2">
      <c r="B93" s="109" t="s">
        <v>110</v>
      </c>
      <c r="C93" s="156" t="s">
        <v>195</v>
      </c>
      <c r="D93" s="153"/>
    </row>
    <row r="94" spans="1:4" outlineLevel="1">
      <c r="A94" s="147">
        <v>1</v>
      </c>
      <c r="B94" s="9" t="s">
        <v>111</v>
      </c>
      <c r="C94" s="156">
        <f t="shared" ref="C94" si="8">SUBTOTAL(9,C85:C93)</f>
        <v>0</v>
      </c>
      <c r="D94" s="158">
        <f>SUBTOTAL(9,D85:D93)</f>
        <v>20</v>
      </c>
    </row>
    <row r="95" spans="1:4" outlineLevel="2">
      <c r="B95" s="109" t="s">
        <v>112</v>
      </c>
      <c r="C95" s="156" t="s">
        <v>187</v>
      </c>
      <c r="D95" s="153">
        <v>765</v>
      </c>
    </row>
    <row r="96" spans="1:4" outlineLevel="2">
      <c r="B96" s="160" t="s">
        <v>112</v>
      </c>
      <c r="C96" s="155" t="s">
        <v>188</v>
      </c>
      <c r="D96" s="153"/>
    </row>
    <row r="97" spans="1:4" outlineLevel="2">
      <c r="B97" s="109" t="s">
        <v>112</v>
      </c>
      <c r="C97" s="156" t="s">
        <v>189</v>
      </c>
      <c r="D97" s="153"/>
    </row>
    <row r="98" spans="1:4" outlineLevel="2">
      <c r="B98" s="161" t="s">
        <v>112</v>
      </c>
      <c r="C98" s="152" t="s">
        <v>190</v>
      </c>
      <c r="D98" s="153"/>
    </row>
    <row r="99" spans="1:4" outlineLevel="2">
      <c r="B99" s="109" t="s">
        <v>112</v>
      </c>
      <c r="C99" s="156" t="s">
        <v>191</v>
      </c>
      <c r="D99" s="153">
        <v>143</v>
      </c>
    </row>
    <row r="100" spans="1:4" outlineLevel="2">
      <c r="B100" s="109" t="s">
        <v>112</v>
      </c>
      <c r="C100" s="156" t="s">
        <v>192</v>
      </c>
      <c r="D100" s="153"/>
    </row>
    <row r="101" spans="1:4" outlineLevel="2">
      <c r="B101" s="109" t="s">
        <v>112</v>
      </c>
      <c r="C101" s="156" t="s">
        <v>193</v>
      </c>
      <c r="D101" s="153">
        <v>25</v>
      </c>
    </row>
    <row r="102" spans="1:4" outlineLevel="2">
      <c r="B102" s="109" t="s">
        <v>112</v>
      </c>
      <c r="C102" s="156" t="s">
        <v>194</v>
      </c>
      <c r="D102" s="153"/>
    </row>
    <row r="103" spans="1:4" outlineLevel="2">
      <c r="B103" s="109" t="s">
        <v>112</v>
      </c>
      <c r="C103" s="156" t="s">
        <v>195</v>
      </c>
      <c r="D103" s="153"/>
    </row>
    <row r="104" spans="1:4" outlineLevel="1">
      <c r="A104" s="147">
        <v>1</v>
      </c>
      <c r="B104" s="9" t="s">
        <v>113</v>
      </c>
      <c r="C104" s="156">
        <f t="shared" ref="C104" si="9">SUBTOTAL(9,C95:C103)</f>
        <v>0</v>
      </c>
      <c r="D104" s="158">
        <f>SUBTOTAL(9,D95:D103)</f>
        <v>933</v>
      </c>
    </row>
    <row r="105" spans="1:4" outlineLevel="2">
      <c r="B105" s="109" t="s">
        <v>202</v>
      </c>
      <c r="C105" s="156" t="s">
        <v>187</v>
      </c>
      <c r="D105" s="153">
        <v>432</v>
      </c>
    </row>
    <row r="106" spans="1:4" outlineLevel="2">
      <c r="B106" s="160" t="s">
        <v>202</v>
      </c>
      <c r="C106" s="155" t="s">
        <v>188</v>
      </c>
      <c r="D106" s="153"/>
    </row>
    <row r="107" spans="1:4" outlineLevel="2">
      <c r="B107" s="109" t="s">
        <v>202</v>
      </c>
      <c r="C107" s="156" t="s">
        <v>189</v>
      </c>
      <c r="D107" s="153"/>
    </row>
    <row r="108" spans="1:4" outlineLevel="2">
      <c r="B108" s="161" t="s">
        <v>202</v>
      </c>
      <c r="C108" s="152" t="s">
        <v>190</v>
      </c>
      <c r="D108" s="153"/>
    </row>
    <row r="109" spans="1:4" outlineLevel="2">
      <c r="B109" s="109" t="s">
        <v>202</v>
      </c>
      <c r="C109" s="156" t="s">
        <v>191</v>
      </c>
      <c r="D109" s="153"/>
    </row>
    <row r="110" spans="1:4" outlineLevel="2">
      <c r="B110" s="109" t="s">
        <v>202</v>
      </c>
      <c r="C110" s="156" t="s">
        <v>192</v>
      </c>
      <c r="D110" s="153"/>
    </row>
    <row r="111" spans="1:4" outlineLevel="2">
      <c r="B111" s="109" t="s">
        <v>202</v>
      </c>
      <c r="C111" s="156" t="s">
        <v>193</v>
      </c>
      <c r="D111" s="153"/>
    </row>
    <row r="112" spans="1:4" outlineLevel="2">
      <c r="B112" s="109" t="s">
        <v>202</v>
      </c>
      <c r="C112" s="156" t="s">
        <v>194</v>
      </c>
      <c r="D112" s="153"/>
    </row>
    <row r="113" spans="1:4" outlineLevel="2">
      <c r="B113" s="109" t="s">
        <v>202</v>
      </c>
      <c r="C113" s="156" t="s">
        <v>195</v>
      </c>
      <c r="D113" s="153"/>
    </row>
    <row r="114" spans="1:4" outlineLevel="1">
      <c r="A114" s="147">
        <v>1</v>
      </c>
      <c r="B114" s="9" t="s">
        <v>114</v>
      </c>
      <c r="C114" s="156">
        <f t="shared" ref="C114" si="10">SUBTOTAL(9,C105:C113)</f>
        <v>0</v>
      </c>
      <c r="D114" s="158">
        <f>SUBTOTAL(9,D105:D113)</f>
        <v>432</v>
      </c>
    </row>
    <row r="115" spans="1:4" outlineLevel="2">
      <c r="B115" s="109" t="s">
        <v>203</v>
      </c>
      <c r="C115" s="156" t="s">
        <v>187</v>
      </c>
      <c r="D115" s="153">
        <v>484</v>
      </c>
    </row>
    <row r="116" spans="1:4" outlineLevel="2">
      <c r="B116" s="160" t="s">
        <v>203</v>
      </c>
      <c r="C116" s="155" t="s">
        <v>188</v>
      </c>
      <c r="D116" s="153">
        <v>4</v>
      </c>
    </row>
    <row r="117" spans="1:4" outlineLevel="2">
      <c r="B117" s="109" t="s">
        <v>203</v>
      </c>
      <c r="C117" s="156" t="s">
        <v>189</v>
      </c>
      <c r="D117" s="153"/>
    </row>
    <row r="118" spans="1:4" outlineLevel="2">
      <c r="B118" s="161" t="s">
        <v>203</v>
      </c>
      <c r="C118" s="152" t="s">
        <v>190</v>
      </c>
      <c r="D118" s="153"/>
    </row>
    <row r="119" spans="1:4" outlineLevel="2">
      <c r="B119" s="109" t="s">
        <v>203</v>
      </c>
      <c r="C119" s="156" t="s">
        <v>191</v>
      </c>
      <c r="D119" s="153">
        <v>111</v>
      </c>
    </row>
    <row r="120" spans="1:4" outlineLevel="2">
      <c r="B120" s="109" t="s">
        <v>203</v>
      </c>
      <c r="C120" s="156" t="s">
        <v>192</v>
      </c>
      <c r="D120" s="153"/>
    </row>
    <row r="121" spans="1:4" outlineLevel="2">
      <c r="B121" s="109" t="s">
        <v>203</v>
      </c>
      <c r="C121" s="156" t="s">
        <v>193</v>
      </c>
      <c r="D121" s="153"/>
    </row>
    <row r="122" spans="1:4" outlineLevel="2">
      <c r="B122" s="109" t="s">
        <v>203</v>
      </c>
      <c r="C122" s="156" t="s">
        <v>194</v>
      </c>
      <c r="D122" s="153"/>
    </row>
    <row r="123" spans="1:4" outlineLevel="2">
      <c r="B123" s="109" t="s">
        <v>203</v>
      </c>
      <c r="C123" s="156" t="s">
        <v>195</v>
      </c>
      <c r="D123" s="153"/>
    </row>
    <row r="124" spans="1:4" ht="28.5" outlineLevel="1">
      <c r="A124" s="147">
        <v>1</v>
      </c>
      <c r="B124" s="9" t="s">
        <v>204</v>
      </c>
      <c r="C124" s="156">
        <f t="shared" ref="C124" si="11">SUBTOTAL(9,C115:C123)</f>
        <v>0</v>
      </c>
      <c r="D124" s="158">
        <f>SUBTOTAL(9,D115:D123)</f>
        <v>599</v>
      </c>
    </row>
    <row r="125" spans="1:4" outlineLevel="2">
      <c r="B125" s="109" t="s">
        <v>205</v>
      </c>
      <c r="C125" s="156" t="s">
        <v>187</v>
      </c>
      <c r="D125" s="153">
        <v>783</v>
      </c>
    </row>
    <row r="126" spans="1:4" outlineLevel="2">
      <c r="B126" s="160" t="s">
        <v>205</v>
      </c>
      <c r="C126" s="155" t="s">
        <v>188</v>
      </c>
      <c r="D126" s="153">
        <v>28</v>
      </c>
    </row>
    <row r="127" spans="1:4" outlineLevel="2">
      <c r="B127" s="109" t="s">
        <v>205</v>
      </c>
      <c r="C127" s="156" t="s">
        <v>189</v>
      </c>
      <c r="D127" s="153">
        <v>15</v>
      </c>
    </row>
    <row r="128" spans="1:4" outlineLevel="2">
      <c r="B128" s="161" t="s">
        <v>205</v>
      </c>
      <c r="C128" s="152" t="s">
        <v>190</v>
      </c>
      <c r="D128" s="153"/>
    </row>
    <row r="129" spans="1:4" outlineLevel="2">
      <c r="B129" s="109" t="s">
        <v>205</v>
      </c>
      <c r="C129" s="156" t="s">
        <v>191</v>
      </c>
      <c r="D129" s="153">
        <v>52</v>
      </c>
    </row>
    <row r="130" spans="1:4" outlineLevel="2">
      <c r="B130" s="109" t="s">
        <v>205</v>
      </c>
      <c r="C130" s="156" t="s">
        <v>192</v>
      </c>
      <c r="D130" s="153"/>
    </row>
    <row r="131" spans="1:4" outlineLevel="2">
      <c r="B131" s="109" t="s">
        <v>205</v>
      </c>
      <c r="C131" s="156" t="s">
        <v>193</v>
      </c>
      <c r="D131" s="153">
        <v>34</v>
      </c>
    </row>
    <row r="132" spans="1:4" outlineLevel="2">
      <c r="B132" s="109" t="s">
        <v>205</v>
      </c>
      <c r="C132" s="156" t="s">
        <v>194</v>
      </c>
      <c r="D132" s="153"/>
    </row>
    <row r="133" spans="1:4" outlineLevel="2">
      <c r="B133" s="109" t="s">
        <v>205</v>
      </c>
      <c r="C133" s="156" t="s">
        <v>195</v>
      </c>
      <c r="D133" s="153"/>
    </row>
    <row r="134" spans="1:4" outlineLevel="1">
      <c r="A134" s="147">
        <v>1</v>
      </c>
      <c r="B134" s="9" t="s">
        <v>206</v>
      </c>
      <c r="C134" s="156">
        <f t="shared" ref="C134" si="12">SUBTOTAL(9,C125:C133)</f>
        <v>0</v>
      </c>
      <c r="D134" s="158">
        <f>SUBTOTAL(9,D125:D133)</f>
        <v>912</v>
      </c>
    </row>
    <row r="135" spans="1:4" outlineLevel="2">
      <c r="B135" s="109" t="s">
        <v>123</v>
      </c>
      <c r="C135" s="156" t="s">
        <v>187</v>
      </c>
      <c r="D135" s="153">
        <v>305</v>
      </c>
    </row>
    <row r="136" spans="1:4" outlineLevel="2">
      <c r="B136" s="160" t="s">
        <v>123</v>
      </c>
      <c r="C136" s="155" t="s">
        <v>188</v>
      </c>
      <c r="D136" s="153">
        <v>3</v>
      </c>
    </row>
    <row r="137" spans="1:4" outlineLevel="2">
      <c r="B137" s="109" t="s">
        <v>123</v>
      </c>
      <c r="C137" s="156" t="s">
        <v>189</v>
      </c>
      <c r="D137" s="153"/>
    </row>
    <row r="138" spans="1:4" outlineLevel="2">
      <c r="B138" s="161" t="s">
        <v>123</v>
      </c>
      <c r="C138" s="152" t="s">
        <v>190</v>
      </c>
      <c r="D138" s="153"/>
    </row>
    <row r="139" spans="1:4" outlineLevel="2">
      <c r="B139" s="109" t="s">
        <v>123</v>
      </c>
      <c r="C139" s="156" t="s">
        <v>191</v>
      </c>
      <c r="D139" s="153">
        <v>8</v>
      </c>
    </row>
    <row r="140" spans="1:4" outlineLevel="2">
      <c r="B140" s="109" t="s">
        <v>123</v>
      </c>
      <c r="C140" s="156" t="s">
        <v>192</v>
      </c>
      <c r="D140" s="153"/>
    </row>
    <row r="141" spans="1:4" outlineLevel="2">
      <c r="B141" s="109" t="s">
        <v>123</v>
      </c>
      <c r="C141" s="156" t="s">
        <v>193</v>
      </c>
      <c r="D141" s="153"/>
    </row>
    <row r="142" spans="1:4" outlineLevel="2">
      <c r="B142" s="109" t="s">
        <v>123</v>
      </c>
      <c r="C142" s="156" t="s">
        <v>194</v>
      </c>
      <c r="D142" s="153"/>
    </row>
    <row r="143" spans="1:4" outlineLevel="2">
      <c r="B143" s="109" t="s">
        <v>123</v>
      </c>
      <c r="C143" s="156" t="s">
        <v>195</v>
      </c>
      <c r="D143" s="153"/>
    </row>
    <row r="144" spans="1:4" outlineLevel="1">
      <c r="A144" s="147">
        <v>1</v>
      </c>
      <c r="B144" s="9" t="s">
        <v>124</v>
      </c>
      <c r="C144" s="156">
        <f t="shared" ref="C144" si="13">SUBTOTAL(9,C135:C143)</f>
        <v>0</v>
      </c>
      <c r="D144" s="158">
        <f>SUBTOTAL(9,D135:D143)</f>
        <v>316</v>
      </c>
    </row>
    <row r="145" spans="1:4" outlineLevel="2">
      <c r="B145" s="135" t="s">
        <v>125</v>
      </c>
      <c r="C145" s="156" t="s">
        <v>187</v>
      </c>
      <c r="D145" s="153">
        <v>189</v>
      </c>
    </row>
    <row r="146" spans="1:4" outlineLevel="2">
      <c r="B146" s="154" t="s">
        <v>125</v>
      </c>
      <c r="C146" s="155" t="s">
        <v>188</v>
      </c>
      <c r="D146" s="153">
        <v>13</v>
      </c>
    </row>
    <row r="147" spans="1:4" outlineLevel="2">
      <c r="B147" s="135" t="s">
        <v>125</v>
      </c>
      <c r="C147" s="156" t="s">
        <v>189</v>
      </c>
      <c r="D147" s="153"/>
    </row>
    <row r="148" spans="1:4" outlineLevel="2">
      <c r="B148" s="151" t="s">
        <v>125</v>
      </c>
      <c r="C148" s="152" t="s">
        <v>190</v>
      </c>
      <c r="D148" s="153"/>
    </row>
    <row r="149" spans="1:4" outlineLevel="2">
      <c r="B149" s="135" t="s">
        <v>125</v>
      </c>
      <c r="C149" s="156" t="s">
        <v>191</v>
      </c>
      <c r="D149" s="153"/>
    </row>
    <row r="150" spans="1:4" outlineLevel="2">
      <c r="B150" s="135" t="s">
        <v>125</v>
      </c>
      <c r="C150" s="156" t="s">
        <v>192</v>
      </c>
      <c r="D150" s="153"/>
    </row>
    <row r="151" spans="1:4" outlineLevel="2">
      <c r="B151" s="135" t="s">
        <v>125</v>
      </c>
      <c r="C151" s="156" t="s">
        <v>193</v>
      </c>
      <c r="D151" s="153"/>
    </row>
    <row r="152" spans="1:4" outlineLevel="2">
      <c r="B152" s="135" t="s">
        <v>125</v>
      </c>
      <c r="C152" s="156" t="s">
        <v>194</v>
      </c>
      <c r="D152" s="153"/>
    </row>
    <row r="153" spans="1:4" outlineLevel="2">
      <c r="B153" s="135" t="s">
        <v>125</v>
      </c>
      <c r="C153" s="156" t="s">
        <v>195</v>
      </c>
      <c r="D153" s="153"/>
    </row>
    <row r="154" spans="1:4" outlineLevel="1">
      <c r="A154" s="147">
        <v>1</v>
      </c>
      <c r="B154" s="159" t="s">
        <v>126</v>
      </c>
      <c r="C154" s="156">
        <f t="shared" ref="C154" si="14">SUBTOTAL(9,C145:C153)</f>
        <v>0</v>
      </c>
      <c r="D154" s="158">
        <f>SUBTOTAL(9,D145:D153)</f>
        <v>202</v>
      </c>
    </row>
    <row r="155" spans="1:4" outlineLevel="2">
      <c r="B155" s="135" t="s">
        <v>16</v>
      </c>
      <c r="C155" s="156" t="s">
        <v>187</v>
      </c>
      <c r="D155" s="153">
        <v>911</v>
      </c>
    </row>
    <row r="156" spans="1:4" outlineLevel="2">
      <c r="B156" s="154" t="s">
        <v>16</v>
      </c>
      <c r="C156" s="155" t="s">
        <v>188</v>
      </c>
      <c r="D156" s="153"/>
    </row>
    <row r="157" spans="1:4" outlineLevel="2">
      <c r="B157" s="135" t="s">
        <v>16</v>
      </c>
      <c r="C157" s="156" t="s">
        <v>189</v>
      </c>
      <c r="D157" s="153">
        <v>9</v>
      </c>
    </row>
    <row r="158" spans="1:4" outlineLevel="2">
      <c r="B158" s="151" t="s">
        <v>16</v>
      </c>
      <c r="C158" s="152" t="s">
        <v>190</v>
      </c>
      <c r="D158" s="153"/>
    </row>
    <row r="159" spans="1:4" outlineLevel="2">
      <c r="B159" s="135" t="s">
        <v>16</v>
      </c>
      <c r="C159" s="156" t="s">
        <v>191</v>
      </c>
      <c r="D159" s="153">
        <v>30</v>
      </c>
    </row>
    <row r="160" spans="1:4" outlineLevel="2">
      <c r="B160" s="135" t="s">
        <v>16</v>
      </c>
      <c r="C160" s="156" t="s">
        <v>192</v>
      </c>
      <c r="D160" s="153"/>
    </row>
    <row r="161" spans="1:4" outlineLevel="2">
      <c r="B161" s="135" t="s">
        <v>16</v>
      </c>
      <c r="C161" s="156" t="s">
        <v>193</v>
      </c>
      <c r="D161" s="153">
        <v>88</v>
      </c>
    </row>
    <row r="162" spans="1:4" outlineLevel="2">
      <c r="B162" s="135" t="s">
        <v>16</v>
      </c>
      <c r="C162" s="156" t="s">
        <v>194</v>
      </c>
      <c r="D162" s="153"/>
    </row>
    <row r="163" spans="1:4" outlineLevel="2">
      <c r="B163" s="135" t="s">
        <v>16</v>
      </c>
      <c r="C163" s="156" t="s">
        <v>195</v>
      </c>
      <c r="D163" s="153"/>
    </row>
    <row r="164" spans="1:4" outlineLevel="1">
      <c r="A164" s="147">
        <v>1</v>
      </c>
      <c r="B164" s="159" t="s">
        <v>69</v>
      </c>
      <c r="C164" s="156">
        <f t="shared" ref="C164" si="15">SUBTOTAL(9,C155:C163)</f>
        <v>0</v>
      </c>
      <c r="D164" s="158">
        <f>SUBTOTAL(9,D155:D163)</f>
        <v>1038</v>
      </c>
    </row>
    <row r="165" spans="1:4" outlineLevel="2">
      <c r="B165" s="135" t="s">
        <v>129</v>
      </c>
      <c r="C165" s="156" t="s">
        <v>187</v>
      </c>
      <c r="D165" s="153">
        <v>391</v>
      </c>
    </row>
    <row r="166" spans="1:4" outlineLevel="2">
      <c r="B166" s="154" t="s">
        <v>129</v>
      </c>
      <c r="C166" s="155" t="s">
        <v>188</v>
      </c>
      <c r="D166" s="153">
        <v>3</v>
      </c>
    </row>
    <row r="167" spans="1:4" outlineLevel="2">
      <c r="B167" s="135" t="s">
        <v>129</v>
      </c>
      <c r="C167" s="156" t="s">
        <v>189</v>
      </c>
      <c r="D167" s="153"/>
    </row>
    <row r="168" spans="1:4" outlineLevel="2">
      <c r="B168" s="151" t="s">
        <v>129</v>
      </c>
      <c r="C168" s="152" t="s">
        <v>190</v>
      </c>
      <c r="D168" s="153"/>
    </row>
    <row r="169" spans="1:4" outlineLevel="2">
      <c r="B169" s="135" t="s">
        <v>129</v>
      </c>
      <c r="C169" s="156" t="s">
        <v>191</v>
      </c>
      <c r="D169" s="153">
        <v>110</v>
      </c>
    </row>
    <row r="170" spans="1:4" outlineLevel="2">
      <c r="B170" s="135" t="s">
        <v>129</v>
      </c>
      <c r="C170" s="156" t="s">
        <v>192</v>
      </c>
      <c r="D170" s="153"/>
    </row>
    <row r="171" spans="1:4" outlineLevel="2">
      <c r="B171" s="135" t="s">
        <v>129</v>
      </c>
      <c r="C171" s="156" t="s">
        <v>193</v>
      </c>
      <c r="D171" s="153"/>
    </row>
    <row r="172" spans="1:4" outlineLevel="2">
      <c r="B172" s="135" t="s">
        <v>129</v>
      </c>
      <c r="C172" s="156" t="s">
        <v>194</v>
      </c>
      <c r="D172" s="153"/>
    </row>
    <row r="173" spans="1:4" outlineLevel="2">
      <c r="B173" s="135" t="s">
        <v>129</v>
      </c>
      <c r="C173" s="156" t="s">
        <v>195</v>
      </c>
      <c r="D173" s="153"/>
    </row>
    <row r="174" spans="1:4" outlineLevel="1">
      <c r="A174" s="147">
        <v>1</v>
      </c>
      <c r="B174" s="159" t="s">
        <v>130</v>
      </c>
      <c r="C174" s="156">
        <f t="shared" ref="C174" si="16">SUBTOTAL(9,C165:C173)</f>
        <v>0</v>
      </c>
      <c r="D174" s="158">
        <f>SUBTOTAL(9,D165:D173)</f>
        <v>504</v>
      </c>
    </row>
    <row r="175" spans="1:4" outlineLevel="2">
      <c r="B175" s="135" t="s">
        <v>17</v>
      </c>
      <c r="C175" s="156" t="s">
        <v>187</v>
      </c>
      <c r="D175" s="153">
        <v>823</v>
      </c>
    </row>
    <row r="176" spans="1:4" outlineLevel="2">
      <c r="B176" s="154" t="s">
        <v>17</v>
      </c>
      <c r="C176" s="155" t="s">
        <v>188</v>
      </c>
      <c r="D176" s="153">
        <v>9</v>
      </c>
    </row>
    <row r="177" spans="1:4" outlineLevel="2">
      <c r="B177" s="135" t="s">
        <v>17</v>
      </c>
      <c r="C177" s="156" t="s">
        <v>189</v>
      </c>
      <c r="D177" s="153">
        <v>5</v>
      </c>
    </row>
    <row r="178" spans="1:4" outlineLevel="2">
      <c r="B178" s="151" t="s">
        <v>17</v>
      </c>
      <c r="C178" s="152" t="s">
        <v>190</v>
      </c>
      <c r="D178" s="153"/>
    </row>
    <row r="179" spans="1:4" outlineLevel="2">
      <c r="B179" s="135" t="s">
        <v>17</v>
      </c>
      <c r="C179" s="156" t="s">
        <v>191</v>
      </c>
      <c r="D179" s="153">
        <v>176</v>
      </c>
    </row>
    <row r="180" spans="1:4" outlineLevel="2">
      <c r="B180" s="135" t="s">
        <v>17</v>
      </c>
      <c r="C180" s="156" t="s">
        <v>192</v>
      </c>
      <c r="D180" s="153"/>
    </row>
    <row r="181" spans="1:4" outlineLevel="2">
      <c r="B181" s="135" t="s">
        <v>17</v>
      </c>
      <c r="C181" s="156" t="s">
        <v>193</v>
      </c>
      <c r="D181" s="153">
        <v>30</v>
      </c>
    </row>
    <row r="182" spans="1:4" outlineLevel="2">
      <c r="B182" s="135" t="s">
        <v>17</v>
      </c>
      <c r="C182" s="156" t="s">
        <v>194</v>
      </c>
      <c r="D182" s="153"/>
    </row>
    <row r="183" spans="1:4" outlineLevel="2">
      <c r="B183" s="135" t="s">
        <v>17</v>
      </c>
      <c r="C183" s="156" t="s">
        <v>195</v>
      </c>
      <c r="D183" s="153"/>
    </row>
    <row r="184" spans="1:4" outlineLevel="1">
      <c r="A184" s="147">
        <v>1</v>
      </c>
      <c r="B184" s="159" t="s">
        <v>207</v>
      </c>
      <c r="C184" s="156">
        <f t="shared" ref="C184" si="17">SUBTOTAL(9,C175:C183)</f>
        <v>0</v>
      </c>
      <c r="D184" s="158">
        <f>SUBTOTAL(9,D175:D183)</f>
        <v>1043</v>
      </c>
    </row>
    <row r="185" spans="1:4" outlineLevel="2">
      <c r="B185" s="135" t="s">
        <v>208</v>
      </c>
      <c r="C185" s="156" t="s">
        <v>187</v>
      </c>
      <c r="D185" s="153">
        <v>367</v>
      </c>
    </row>
    <row r="186" spans="1:4" outlineLevel="2">
      <c r="B186" s="154" t="s">
        <v>208</v>
      </c>
      <c r="C186" s="155" t="s">
        <v>188</v>
      </c>
      <c r="D186" s="153"/>
    </row>
    <row r="187" spans="1:4" outlineLevel="2">
      <c r="B187" s="135" t="s">
        <v>208</v>
      </c>
      <c r="C187" s="156" t="s">
        <v>189</v>
      </c>
      <c r="D187" s="153"/>
    </row>
    <row r="188" spans="1:4" outlineLevel="2">
      <c r="B188" s="151" t="s">
        <v>208</v>
      </c>
      <c r="C188" s="152" t="s">
        <v>190</v>
      </c>
      <c r="D188" s="153"/>
    </row>
    <row r="189" spans="1:4" outlineLevel="2">
      <c r="B189" s="135" t="s">
        <v>208</v>
      </c>
      <c r="C189" s="156" t="s">
        <v>191</v>
      </c>
      <c r="D189" s="153">
        <v>8</v>
      </c>
    </row>
    <row r="190" spans="1:4" outlineLevel="2">
      <c r="B190" s="135" t="s">
        <v>208</v>
      </c>
      <c r="C190" s="156" t="s">
        <v>192</v>
      </c>
      <c r="D190" s="153"/>
    </row>
    <row r="191" spans="1:4" outlineLevel="2">
      <c r="B191" s="135" t="s">
        <v>208</v>
      </c>
      <c r="C191" s="156" t="s">
        <v>193</v>
      </c>
      <c r="D191" s="153"/>
    </row>
    <row r="192" spans="1:4" outlineLevel="2">
      <c r="B192" s="135" t="s">
        <v>208</v>
      </c>
      <c r="C192" s="156" t="s">
        <v>194</v>
      </c>
      <c r="D192" s="153"/>
    </row>
    <row r="193" spans="1:4" outlineLevel="2">
      <c r="B193" s="135" t="s">
        <v>208</v>
      </c>
      <c r="C193" s="156" t="s">
        <v>195</v>
      </c>
      <c r="D193" s="153"/>
    </row>
    <row r="194" spans="1:4" outlineLevel="1">
      <c r="A194" s="147">
        <v>1</v>
      </c>
      <c r="B194" s="159" t="s">
        <v>209</v>
      </c>
      <c r="C194" s="156">
        <f t="shared" ref="C194" si="18">SUBTOTAL(9,C185:C193)</f>
        <v>0</v>
      </c>
      <c r="D194" s="158">
        <f>SUBTOTAL(9,D185:D193)</f>
        <v>375</v>
      </c>
    </row>
    <row r="195" spans="1:4" outlineLevel="2">
      <c r="B195" s="135" t="s">
        <v>18</v>
      </c>
      <c r="C195" s="156" t="s">
        <v>187</v>
      </c>
      <c r="D195" s="153">
        <v>519</v>
      </c>
    </row>
    <row r="196" spans="1:4" outlineLevel="2">
      <c r="B196" s="154" t="s">
        <v>18</v>
      </c>
      <c r="C196" s="155" t="s">
        <v>188</v>
      </c>
      <c r="D196" s="153">
        <v>15</v>
      </c>
    </row>
    <row r="197" spans="1:4" outlineLevel="2">
      <c r="B197" s="135" t="s">
        <v>18</v>
      </c>
      <c r="C197" s="156" t="s">
        <v>189</v>
      </c>
      <c r="D197" s="153"/>
    </row>
    <row r="198" spans="1:4" outlineLevel="2">
      <c r="B198" s="151" t="s">
        <v>18</v>
      </c>
      <c r="C198" s="152" t="s">
        <v>190</v>
      </c>
      <c r="D198" s="153"/>
    </row>
    <row r="199" spans="1:4" outlineLevel="2">
      <c r="B199" s="135" t="s">
        <v>18</v>
      </c>
      <c r="C199" s="156" t="s">
        <v>191</v>
      </c>
      <c r="D199" s="153"/>
    </row>
    <row r="200" spans="1:4" outlineLevel="2">
      <c r="B200" s="135" t="s">
        <v>18</v>
      </c>
      <c r="C200" s="156" t="s">
        <v>192</v>
      </c>
      <c r="D200" s="153"/>
    </row>
    <row r="201" spans="1:4" outlineLevel="2">
      <c r="B201" s="135" t="s">
        <v>18</v>
      </c>
      <c r="C201" s="156" t="s">
        <v>193</v>
      </c>
      <c r="D201" s="153"/>
    </row>
    <row r="202" spans="1:4" outlineLevel="2">
      <c r="B202" s="135" t="s">
        <v>18</v>
      </c>
      <c r="C202" s="156" t="s">
        <v>194</v>
      </c>
      <c r="D202" s="153"/>
    </row>
    <row r="203" spans="1:4" outlineLevel="2">
      <c r="B203" s="135" t="s">
        <v>18</v>
      </c>
      <c r="C203" s="156" t="s">
        <v>195</v>
      </c>
      <c r="D203" s="153"/>
    </row>
    <row r="204" spans="1:4" outlineLevel="1">
      <c r="A204" s="147">
        <v>1</v>
      </c>
      <c r="B204" s="159" t="s">
        <v>210</v>
      </c>
      <c r="C204" s="156">
        <f t="shared" ref="C204" si="19">SUBTOTAL(9,C195:C203)</f>
        <v>0</v>
      </c>
      <c r="D204" s="158">
        <f>SUBTOTAL(9,D195:D203)</f>
        <v>534</v>
      </c>
    </row>
    <row r="205" spans="1:4" outlineLevel="2">
      <c r="B205" s="135" t="s">
        <v>211</v>
      </c>
      <c r="C205" s="156" t="s">
        <v>187</v>
      </c>
      <c r="D205" s="153">
        <v>288</v>
      </c>
    </row>
    <row r="206" spans="1:4" outlineLevel="2">
      <c r="B206" s="154" t="s">
        <v>211</v>
      </c>
      <c r="C206" s="155" t="s">
        <v>188</v>
      </c>
      <c r="D206" s="153"/>
    </row>
    <row r="207" spans="1:4" outlineLevel="2">
      <c r="B207" s="135" t="s">
        <v>211</v>
      </c>
      <c r="C207" s="156" t="s">
        <v>189</v>
      </c>
      <c r="D207" s="153"/>
    </row>
    <row r="208" spans="1:4" outlineLevel="2">
      <c r="B208" s="151" t="s">
        <v>211</v>
      </c>
      <c r="C208" s="152" t="s">
        <v>190</v>
      </c>
      <c r="D208" s="153"/>
    </row>
    <row r="209" spans="1:4" outlineLevel="2">
      <c r="B209" s="135" t="s">
        <v>211</v>
      </c>
      <c r="C209" s="156" t="s">
        <v>191</v>
      </c>
      <c r="D209" s="153">
        <v>21</v>
      </c>
    </row>
    <row r="210" spans="1:4" outlineLevel="2">
      <c r="B210" s="135" t="s">
        <v>211</v>
      </c>
      <c r="C210" s="156" t="s">
        <v>192</v>
      </c>
      <c r="D210" s="153"/>
    </row>
    <row r="211" spans="1:4" outlineLevel="2">
      <c r="B211" s="135" t="s">
        <v>211</v>
      </c>
      <c r="C211" s="156" t="s">
        <v>193</v>
      </c>
      <c r="D211" s="153"/>
    </row>
    <row r="212" spans="1:4" outlineLevel="2">
      <c r="B212" s="135" t="s">
        <v>211</v>
      </c>
      <c r="C212" s="156" t="s">
        <v>194</v>
      </c>
      <c r="D212" s="153"/>
    </row>
    <row r="213" spans="1:4" outlineLevel="2">
      <c r="B213" s="135" t="s">
        <v>211</v>
      </c>
      <c r="C213" s="156" t="s">
        <v>195</v>
      </c>
      <c r="D213" s="153"/>
    </row>
    <row r="214" spans="1:4" outlineLevel="1">
      <c r="A214" s="147">
        <v>1</v>
      </c>
      <c r="B214" s="159" t="s">
        <v>212</v>
      </c>
      <c r="C214" s="156">
        <f t="shared" ref="C214" si="20">SUBTOTAL(9,C205:C213)</f>
        <v>0</v>
      </c>
      <c r="D214" s="158">
        <f>SUBTOTAL(9,D205:D213)</f>
        <v>309</v>
      </c>
    </row>
    <row r="215" spans="1:4" outlineLevel="2">
      <c r="B215" s="135" t="s">
        <v>213</v>
      </c>
      <c r="C215" s="156" t="s">
        <v>187</v>
      </c>
      <c r="D215" s="153">
        <v>158</v>
      </c>
    </row>
    <row r="216" spans="1:4" outlineLevel="2">
      <c r="B216" s="154" t="s">
        <v>213</v>
      </c>
      <c r="C216" s="155" t="s">
        <v>188</v>
      </c>
      <c r="D216" s="153"/>
    </row>
    <row r="217" spans="1:4" outlineLevel="2">
      <c r="B217" s="135" t="s">
        <v>213</v>
      </c>
      <c r="C217" s="156" t="s">
        <v>189</v>
      </c>
      <c r="D217" s="153"/>
    </row>
    <row r="218" spans="1:4" outlineLevel="2">
      <c r="B218" s="151" t="s">
        <v>213</v>
      </c>
      <c r="C218" s="152" t="s">
        <v>190</v>
      </c>
      <c r="D218" s="153"/>
    </row>
    <row r="219" spans="1:4" outlineLevel="2">
      <c r="B219" s="135" t="s">
        <v>213</v>
      </c>
      <c r="C219" s="156" t="s">
        <v>191</v>
      </c>
      <c r="D219" s="153">
        <v>9</v>
      </c>
    </row>
    <row r="220" spans="1:4" outlineLevel="2">
      <c r="B220" s="135" t="s">
        <v>213</v>
      </c>
      <c r="C220" s="156" t="s">
        <v>192</v>
      </c>
      <c r="D220" s="153"/>
    </row>
    <row r="221" spans="1:4" outlineLevel="2">
      <c r="B221" s="135" t="s">
        <v>213</v>
      </c>
      <c r="C221" s="156" t="s">
        <v>193</v>
      </c>
      <c r="D221" s="153"/>
    </row>
    <row r="222" spans="1:4" outlineLevel="2">
      <c r="B222" s="135" t="s">
        <v>213</v>
      </c>
      <c r="C222" s="156" t="s">
        <v>194</v>
      </c>
      <c r="D222" s="153"/>
    </row>
    <row r="223" spans="1:4" outlineLevel="2">
      <c r="B223" s="135" t="s">
        <v>213</v>
      </c>
      <c r="C223" s="156" t="s">
        <v>195</v>
      </c>
      <c r="D223" s="153"/>
    </row>
    <row r="224" spans="1:4" outlineLevel="1">
      <c r="A224" s="147">
        <v>1</v>
      </c>
      <c r="B224" s="159" t="s">
        <v>214</v>
      </c>
      <c r="C224" s="156">
        <f t="shared" ref="C224" si="21">SUBTOTAL(9,C215:C223)</f>
        <v>0</v>
      </c>
      <c r="D224" s="158">
        <f>SUBTOTAL(9,D215:D223)</f>
        <v>167</v>
      </c>
    </row>
    <row r="225" spans="1:4" outlineLevel="2">
      <c r="B225" s="135" t="s">
        <v>215</v>
      </c>
      <c r="C225" s="156" t="s">
        <v>187</v>
      </c>
      <c r="D225" s="153">
        <v>851</v>
      </c>
    </row>
    <row r="226" spans="1:4" outlineLevel="2">
      <c r="B226" s="154" t="s">
        <v>215</v>
      </c>
      <c r="C226" s="155" t="s">
        <v>188</v>
      </c>
      <c r="D226" s="153">
        <v>24</v>
      </c>
    </row>
    <row r="227" spans="1:4" outlineLevel="2">
      <c r="B227" s="135" t="s">
        <v>215</v>
      </c>
      <c r="C227" s="156" t="s">
        <v>189</v>
      </c>
      <c r="D227" s="153"/>
    </row>
    <row r="228" spans="1:4" outlineLevel="2">
      <c r="B228" s="151" t="s">
        <v>215</v>
      </c>
      <c r="C228" s="152" t="s">
        <v>190</v>
      </c>
      <c r="D228" s="153"/>
    </row>
    <row r="229" spans="1:4" outlineLevel="2">
      <c r="B229" s="135" t="s">
        <v>215</v>
      </c>
      <c r="C229" s="156" t="s">
        <v>191</v>
      </c>
      <c r="D229" s="153">
        <v>108</v>
      </c>
    </row>
    <row r="230" spans="1:4" outlineLevel="2">
      <c r="B230" s="135" t="s">
        <v>215</v>
      </c>
      <c r="C230" s="156" t="s">
        <v>192</v>
      </c>
      <c r="D230" s="153"/>
    </row>
    <row r="231" spans="1:4" outlineLevel="2">
      <c r="B231" s="135" t="s">
        <v>215</v>
      </c>
      <c r="C231" s="156" t="s">
        <v>193</v>
      </c>
      <c r="D231" s="153">
        <v>1</v>
      </c>
    </row>
    <row r="232" spans="1:4" outlineLevel="2">
      <c r="B232" s="135" t="s">
        <v>215</v>
      </c>
      <c r="C232" s="156" t="s">
        <v>194</v>
      </c>
      <c r="D232" s="153"/>
    </row>
    <row r="233" spans="1:4" outlineLevel="2">
      <c r="B233" s="135" t="s">
        <v>215</v>
      </c>
      <c r="C233" s="156" t="s">
        <v>195</v>
      </c>
      <c r="D233" s="153"/>
    </row>
    <row r="234" spans="1:4" outlineLevel="1">
      <c r="A234" s="147">
        <v>1</v>
      </c>
      <c r="B234" s="159" t="s">
        <v>216</v>
      </c>
      <c r="C234" s="156">
        <f t="shared" ref="C234" si="22">SUBTOTAL(9,C225:C233)</f>
        <v>0</v>
      </c>
      <c r="D234" s="158">
        <f>SUBTOTAL(9,D225:D233)</f>
        <v>984</v>
      </c>
    </row>
    <row r="235" spans="1:4" outlineLevel="2">
      <c r="B235" s="135" t="s">
        <v>22</v>
      </c>
      <c r="C235" s="156" t="s">
        <v>187</v>
      </c>
      <c r="D235" s="153">
        <v>2942</v>
      </c>
    </row>
    <row r="236" spans="1:4" outlineLevel="2">
      <c r="B236" s="154" t="s">
        <v>22</v>
      </c>
      <c r="C236" s="155" t="s">
        <v>188</v>
      </c>
      <c r="D236" s="153"/>
    </row>
    <row r="237" spans="1:4" outlineLevel="2">
      <c r="B237" s="135" t="s">
        <v>22</v>
      </c>
      <c r="C237" s="156" t="s">
        <v>189</v>
      </c>
      <c r="D237" s="153"/>
    </row>
    <row r="238" spans="1:4" outlineLevel="2">
      <c r="B238" s="151" t="s">
        <v>22</v>
      </c>
      <c r="C238" s="152" t="s">
        <v>190</v>
      </c>
      <c r="D238" s="153"/>
    </row>
    <row r="239" spans="1:4" outlineLevel="2">
      <c r="B239" s="135" t="s">
        <v>22</v>
      </c>
      <c r="C239" s="156" t="s">
        <v>191</v>
      </c>
      <c r="D239" s="153">
        <v>734</v>
      </c>
    </row>
    <row r="240" spans="1:4" outlineLevel="2">
      <c r="B240" s="135" t="s">
        <v>22</v>
      </c>
      <c r="C240" s="156" t="s">
        <v>192</v>
      </c>
      <c r="D240" s="153"/>
    </row>
    <row r="241" spans="1:4" outlineLevel="2">
      <c r="B241" s="135" t="s">
        <v>22</v>
      </c>
      <c r="C241" s="156" t="s">
        <v>193</v>
      </c>
      <c r="D241" s="153">
        <v>100</v>
      </c>
    </row>
    <row r="242" spans="1:4" outlineLevel="2">
      <c r="B242" s="135" t="s">
        <v>22</v>
      </c>
      <c r="C242" s="156" t="s">
        <v>194</v>
      </c>
      <c r="D242" s="153"/>
    </row>
    <row r="243" spans="1:4" outlineLevel="2">
      <c r="B243" s="135" t="s">
        <v>22</v>
      </c>
      <c r="C243" s="156" t="s">
        <v>195</v>
      </c>
      <c r="D243" s="153"/>
    </row>
    <row r="244" spans="1:4" ht="28.5" outlineLevel="1">
      <c r="A244" s="147">
        <v>1</v>
      </c>
      <c r="B244" s="159" t="s">
        <v>217</v>
      </c>
      <c r="C244" s="156">
        <f t="shared" ref="C244" si="23">SUBTOTAL(9,C235:C243)</f>
        <v>0</v>
      </c>
      <c r="D244" s="158">
        <f>SUBTOTAL(9,D235:D243)</f>
        <v>3776</v>
      </c>
    </row>
    <row r="245" spans="1:4" outlineLevel="2">
      <c r="B245" s="135" t="s">
        <v>218</v>
      </c>
      <c r="C245" s="156" t="s">
        <v>187</v>
      </c>
      <c r="D245" s="153">
        <v>920</v>
      </c>
    </row>
    <row r="246" spans="1:4" outlineLevel="2">
      <c r="B246" s="154" t="s">
        <v>218</v>
      </c>
      <c r="C246" s="155" t="s">
        <v>188</v>
      </c>
      <c r="D246" s="153"/>
    </row>
    <row r="247" spans="1:4" outlineLevel="2">
      <c r="B247" s="135" t="s">
        <v>218</v>
      </c>
      <c r="C247" s="156" t="s">
        <v>189</v>
      </c>
      <c r="D247" s="153"/>
    </row>
    <row r="248" spans="1:4" outlineLevel="2">
      <c r="B248" s="151" t="s">
        <v>218</v>
      </c>
      <c r="C248" s="152" t="s">
        <v>190</v>
      </c>
      <c r="D248" s="153"/>
    </row>
    <row r="249" spans="1:4" outlineLevel="2">
      <c r="B249" s="135" t="s">
        <v>218</v>
      </c>
      <c r="C249" s="156" t="s">
        <v>191</v>
      </c>
      <c r="D249" s="153">
        <v>196</v>
      </c>
    </row>
    <row r="250" spans="1:4" outlineLevel="2">
      <c r="B250" s="135" t="s">
        <v>218</v>
      </c>
      <c r="C250" s="156" t="s">
        <v>192</v>
      </c>
      <c r="D250" s="153"/>
    </row>
    <row r="251" spans="1:4" outlineLevel="2">
      <c r="B251" s="135" t="s">
        <v>218</v>
      </c>
      <c r="C251" s="156" t="s">
        <v>193</v>
      </c>
      <c r="D251" s="153"/>
    </row>
    <row r="252" spans="1:4" outlineLevel="2">
      <c r="B252" s="135" t="s">
        <v>218</v>
      </c>
      <c r="C252" s="156" t="s">
        <v>194</v>
      </c>
      <c r="D252" s="153"/>
    </row>
    <row r="253" spans="1:4" outlineLevel="2">
      <c r="B253" s="135" t="s">
        <v>218</v>
      </c>
      <c r="C253" s="156" t="s">
        <v>195</v>
      </c>
      <c r="D253" s="153"/>
    </row>
    <row r="254" spans="1:4" ht="28.5" outlineLevel="1">
      <c r="A254" s="147">
        <v>1</v>
      </c>
      <c r="B254" s="159" t="s">
        <v>219</v>
      </c>
      <c r="C254" s="156">
        <f t="shared" ref="C254" si="24">SUBTOTAL(9,C245:C253)</f>
        <v>0</v>
      </c>
      <c r="D254" s="158">
        <f>SUBTOTAL(9,D245:D253)</f>
        <v>1116</v>
      </c>
    </row>
    <row r="255" spans="1:4" outlineLevel="2">
      <c r="B255" s="135" t="s">
        <v>147</v>
      </c>
      <c r="C255" s="156" t="s">
        <v>187</v>
      </c>
      <c r="D255" s="153">
        <v>1527</v>
      </c>
    </row>
    <row r="256" spans="1:4" outlineLevel="2">
      <c r="B256" s="154" t="s">
        <v>147</v>
      </c>
      <c r="C256" s="155" t="s">
        <v>188</v>
      </c>
      <c r="D256" s="153"/>
    </row>
    <row r="257" spans="1:4" outlineLevel="2">
      <c r="B257" s="135" t="s">
        <v>147</v>
      </c>
      <c r="C257" s="156" t="s">
        <v>189</v>
      </c>
      <c r="D257" s="153"/>
    </row>
    <row r="258" spans="1:4" outlineLevel="2">
      <c r="B258" s="151" t="s">
        <v>147</v>
      </c>
      <c r="C258" s="152" t="s">
        <v>190</v>
      </c>
      <c r="D258" s="153"/>
    </row>
    <row r="259" spans="1:4" outlineLevel="2">
      <c r="B259" s="135" t="s">
        <v>147</v>
      </c>
      <c r="C259" s="156" t="s">
        <v>191</v>
      </c>
      <c r="D259" s="153">
        <v>251</v>
      </c>
    </row>
    <row r="260" spans="1:4" outlineLevel="2">
      <c r="B260" s="135" t="s">
        <v>147</v>
      </c>
      <c r="C260" s="156" t="s">
        <v>192</v>
      </c>
      <c r="D260" s="153"/>
    </row>
    <row r="261" spans="1:4" outlineLevel="2">
      <c r="B261" s="135" t="s">
        <v>147</v>
      </c>
      <c r="C261" s="156" t="s">
        <v>193</v>
      </c>
      <c r="D261" s="153"/>
    </row>
    <row r="262" spans="1:4" outlineLevel="2">
      <c r="B262" s="135" t="s">
        <v>147</v>
      </c>
      <c r="C262" s="156" t="s">
        <v>194</v>
      </c>
      <c r="D262" s="153"/>
    </row>
    <row r="263" spans="1:4" outlineLevel="2">
      <c r="B263" s="135" t="s">
        <v>147</v>
      </c>
      <c r="C263" s="156" t="s">
        <v>195</v>
      </c>
      <c r="D263" s="153"/>
    </row>
    <row r="264" spans="1:4" ht="28.5" outlineLevel="1">
      <c r="A264" s="147">
        <v>1</v>
      </c>
      <c r="B264" s="159" t="s">
        <v>148</v>
      </c>
      <c r="C264" s="156">
        <f t="shared" ref="C264" si="25">SUBTOTAL(9,C255:C263)</f>
        <v>0</v>
      </c>
      <c r="D264" s="158">
        <f>SUBTOTAL(9,D255:D263)</f>
        <v>1778</v>
      </c>
    </row>
    <row r="265" spans="1:4" outlineLevel="2">
      <c r="B265" s="135" t="s">
        <v>220</v>
      </c>
      <c r="C265" s="156" t="s">
        <v>187</v>
      </c>
      <c r="D265" s="153">
        <v>1704</v>
      </c>
    </row>
    <row r="266" spans="1:4" outlineLevel="2">
      <c r="B266" s="154" t="s">
        <v>220</v>
      </c>
      <c r="C266" s="155" t="s">
        <v>188</v>
      </c>
      <c r="D266" s="153"/>
    </row>
    <row r="267" spans="1:4" outlineLevel="2">
      <c r="B267" s="135" t="s">
        <v>220</v>
      </c>
      <c r="C267" s="156" t="s">
        <v>189</v>
      </c>
      <c r="D267" s="153"/>
    </row>
    <row r="268" spans="1:4" outlineLevel="2">
      <c r="B268" s="151" t="s">
        <v>220</v>
      </c>
      <c r="C268" s="152" t="s">
        <v>190</v>
      </c>
      <c r="D268" s="153"/>
    </row>
    <row r="269" spans="1:4" outlineLevel="2">
      <c r="B269" s="135" t="s">
        <v>220</v>
      </c>
      <c r="C269" s="156" t="s">
        <v>191</v>
      </c>
      <c r="D269" s="153">
        <v>77</v>
      </c>
    </row>
    <row r="270" spans="1:4" outlineLevel="2">
      <c r="B270" s="135" t="s">
        <v>220</v>
      </c>
      <c r="C270" s="156" t="s">
        <v>192</v>
      </c>
      <c r="D270" s="153"/>
    </row>
    <row r="271" spans="1:4" outlineLevel="2">
      <c r="B271" s="135" t="s">
        <v>220</v>
      </c>
      <c r="C271" s="156" t="s">
        <v>193</v>
      </c>
      <c r="D271" s="153"/>
    </row>
    <row r="272" spans="1:4" outlineLevel="2">
      <c r="B272" s="135" t="s">
        <v>220</v>
      </c>
      <c r="C272" s="156" t="s">
        <v>194</v>
      </c>
      <c r="D272" s="153"/>
    </row>
    <row r="273" spans="1:4" outlineLevel="2">
      <c r="B273" s="135" t="s">
        <v>220</v>
      </c>
      <c r="C273" s="156" t="s">
        <v>195</v>
      </c>
      <c r="D273" s="153"/>
    </row>
    <row r="274" spans="1:4" ht="28.5" outlineLevel="1">
      <c r="A274" s="147">
        <v>1</v>
      </c>
      <c r="B274" s="159" t="s">
        <v>221</v>
      </c>
      <c r="C274" s="156">
        <f t="shared" ref="C274" si="26">SUBTOTAL(9,C265:C273)</f>
        <v>0</v>
      </c>
      <c r="D274" s="158">
        <f>SUBTOTAL(9,D265:D273)</f>
        <v>1781</v>
      </c>
    </row>
    <row r="275" spans="1:4" outlineLevel="2">
      <c r="B275" s="109" t="s">
        <v>153</v>
      </c>
      <c r="C275" s="156" t="s">
        <v>187</v>
      </c>
      <c r="D275" s="153">
        <v>1</v>
      </c>
    </row>
    <row r="276" spans="1:4" outlineLevel="2">
      <c r="B276" s="160" t="s">
        <v>153</v>
      </c>
      <c r="C276" s="155" t="s">
        <v>188</v>
      </c>
      <c r="D276" s="153">
        <v>242</v>
      </c>
    </row>
    <row r="277" spans="1:4" outlineLevel="2">
      <c r="B277" s="109" t="s">
        <v>153</v>
      </c>
      <c r="C277" s="156" t="s">
        <v>189</v>
      </c>
      <c r="D277" s="153"/>
    </row>
    <row r="278" spans="1:4" outlineLevel="2">
      <c r="B278" s="161" t="s">
        <v>153</v>
      </c>
      <c r="C278" s="152" t="s">
        <v>190</v>
      </c>
      <c r="D278" s="153"/>
    </row>
    <row r="279" spans="1:4" outlineLevel="2">
      <c r="B279" s="109" t="s">
        <v>153</v>
      </c>
      <c r="C279" s="156" t="s">
        <v>191</v>
      </c>
      <c r="D279" s="153"/>
    </row>
    <row r="280" spans="1:4" outlineLevel="2">
      <c r="B280" s="109" t="s">
        <v>153</v>
      </c>
      <c r="C280" s="156" t="s">
        <v>192</v>
      </c>
      <c r="D280" s="153"/>
    </row>
    <row r="281" spans="1:4" outlineLevel="2">
      <c r="B281" s="109" t="s">
        <v>153</v>
      </c>
      <c r="C281" s="156" t="s">
        <v>193</v>
      </c>
      <c r="D281" s="153"/>
    </row>
    <row r="282" spans="1:4" outlineLevel="2">
      <c r="B282" s="109" t="s">
        <v>153</v>
      </c>
      <c r="C282" s="156" t="s">
        <v>194</v>
      </c>
      <c r="D282" s="153"/>
    </row>
    <row r="283" spans="1:4" outlineLevel="2">
      <c r="B283" s="109" t="s">
        <v>153</v>
      </c>
      <c r="C283" s="156" t="s">
        <v>195</v>
      </c>
      <c r="D283" s="153"/>
    </row>
    <row r="284" spans="1:4" ht="28.5" outlineLevel="1">
      <c r="A284" s="147">
        <v>1</v>
      </c>
      <c r="B284" s="9" t="s">
        <v>154</v>
      </c>
      <c r="C284" s="156">
        <f t="shared" ref="C284" si="27">SUBTOTAL(9,C275:C283)</f>
        <v>0</v>
      </c>
      <c r="D284" s="158">
        <f>SUBTOTAL(9,D275:D283)</f>
        <v>243</v>
      </c>
    </row>
    <row r="285" spans="1:4" outlineLevel="2">
      <c r="B285" s="109" t="s">
        <v>222</v>
      </c>
      <c r="C285" s="156" t="s">
        <v>187</v>
      </c>
      <c r="D285" s="153">
        <v>958</v>
      </c>
    </row>
    <row r="286" spans="1:4" outlineLevel="2">
      <c r="B286" s="160" t="s">
        <v>222</v>
      </c>
      <c r="C286" s="155" t="s">
        <v>188</v>
      </c>
      <c r="D286" s="153"/>
    </row>
    <row r="287" spans="1:4" outlineLevel="2">
      <c r="B287" s="109" t="s">
        <v>222</v>
      </c>
      <c r="C287" s="156" t="s">
        <v>189</v>
      </c>
      <c r="D287" s="153"/>
    </row>
    <row r="288" spans="1:4" outlineLevel="2">
      <c r="B288" s="161" t="s">
        <v>222</v>
      </c>
      <c r="C288" s="152" t="s">
        <v>190</v>
      </c>
      <c r="D288" s="153"/>
    </row>
    <row r="289" spans="1:4" outlineLevel="2">
      <c r="B289" s="109" t="s">
        <v>222</v>
      </c>
      <c r="C289" s="156" t="s">
        <v>191</v>
      </c>
      <c r="D289" s="153">
        <v>74</v>
      </c>
    </row>
    <row r="290" spans="1:4" outlineLevel="2">
      <c r="B290" s="109" t="s">
        <v>222</v>
      </c>
      <c r="C290" s="156" t="s">
        <v>192</v>
      </c>
      <c r="D290" s="153"/>
    </row>
    <row r="291" spans="1:4" outlineLevel="2">
      <c r="B291" s="109" t="s">
        <v>222</v>
      </c>
      <c r="C291" s="156" t="s">
        <v>193</v>
      </c>
      <c r="D291" s="153"/>
    </row>
    <row r="292" spans="1:4" outlineLevel="2">
      <c r="B292" s="109" t="s">
        <v>222</v>
      </c>
      <c r="C292" s="156" t="s">
        <v>194</v>
      </c>
      <c r="D292" s="153"/>
    </row>
    <row r="293" spans="1:4" outlineLevel="2">
      <c r="B293" s="109" t="s">
        <v>222</v>
      </c>
      <c r="C293" s="156" t="s">
        <v>195</v>
      </c>
      <c r="D293" s="153"/>
    </row>
    <row r="294" spans="1:4" outlineLevel="1">
      <c r="A294" s="147">
        <v>1</v>
      </c>
      <c r="B294" s="9" t="s">
        <v>223</v>
      </c>
      <c r="C294" s="156">
        <f t="shared" ref="C294" si="28">SUBTOTAL(9,C285:C293)</f>
        <v>0</v>
      </c>
      <c r="D294" s="158">
        <f>SUBTOTAL(9,D285:D293)</f>
        <v>1032</v>
      </c>
    </row>
    <row r="295" spans="1:4" outlineLevel="2">
      <c r="B295" s="109" t="s">
        <v>224</v>
      </c>
      <c r="C295" s="156" t="s">
        <v>187</v>
      </c>
      <c r="D295" s="153">
        <v>1516</v>
      </c>
    </row>
    <row r="296" spans="1:4" outlineLevel="2">
      <c r="B296" s="160" t="s">
        <v>224</v>
      </c>
      <c r="C296" s="155" t="s">
        <v>188</v>
      </c>
      <c r="D296" s="153"/>
    </row>
    <row r="297" spans="1:4" outlineLevel="2">
      <c r="B297" s="109" t="s">
        <v>224</v>
      </c>
      <c r="C297" s="156" t="s">
        <v>189</v>
      </c>
      <c r="D297" s="153"/>
    </row>
    <row r="298" spans="1:4" outlineLevel="2">
      <c r="B298" s="161" t="s">
        <v>224</v>
      </c>
      <c r="C298" s="152" t="s">
        <v>190</v>
      </c>
      <c r="D298" s="153"/>
    </row>
    <row r="299" spans="1:4" outlineLevel="2">
      <c r="B299" s="109" t="s">
        <v>224</v>
      </c>
      <c r="C299" s="156" t="s">
        <v>191</v>
      </c>
      <c r="D299" s="153">
        <v>342</v>
      </c>
    </row>
    <row r="300" spans="1:4" outlineLevel="2">
      <c r="B300" s="109" t="s">
        <v>224</v>
      </c>
      <c r="C300" s="156" t="s">
        <v>192</v>
      </c>
      <c r="D300" s="153"/>
    </row>
    <row r="301" spans="1:4" outlineLevel="2">
      <c r="B301" s="109" t="s">
        <v>224</v>
      </c>
      <c r="C301" s="156" t="s">
        <v>193</v>
      </c>
      <c r="D301" s="153">
        <v>1</v>
      </c>
    </row>
    <row r="302" spans="1:4" outlineLevel="2">
      <c r="B302" s="109" t="s">
        <v>224</v>
      </c>
      <c r="C302" s="156" t="s">
        <v>194</v>
      </c>
      <c r="D302" s="153"/>
    </row>
    <row r="303" spans="1:4" outlineLevel="2">
      <c r="B303" s="109" t="s">
        <v>224</v>
      </c>
      <c r="C303" s="156" t="s">
        <v>195</v>
      </c>
      <c r="D303" s="153"/>
    </row>
    <row r="304" spans="1:4" outlineLevel="1">
      <c r="A304" s="147">
        <v>1</v>
      </c>
      <c r="B304" s="9" t="s">
        <v>225</v>
      </c>
      <c r="C304" s="156">
        <f t="shared" ref="C304" si="29">SUBTOTAL(9,C295:C303)</f>
        <v>0</v>
      </c>
      <c r="D304" s="158">
        <f>SUBTOTAL(9,D295:D303)</f>
        <v>1859</v>
      </c>
    </row>
    <row r="305" spans="1:4" outlineLevel="2">
      <c r="B305" s="109" t="s">
        <v>159</v>
      </c>
      <c r="C305" s="156" t="s">
        <v>187</v>
      </c>
      <c r="D305" s="153">
        <v>181</v>
      </c>
    </row>
    <row r="306" spans="1:4" outlineLevel="2">
      <c r="B306" s="160" t="s">
        <v>159</v>
      </c>
      <c r="C306" s="155" t="s">
        <v>188</v>
      </c>
      <c r="D306" s="153"/>
    </row>
    <row r="307" spans="1:4" outlineLevel="2">
      <c r="B307" s="109" t="s">
        <v>159</v>
      </c>
      <c r="C307" s="156" t="s">
        <v>189</v>
      </c>
      <c r="D307" s="153">
        <v>10</v>
      </c>
    </row>
    <row r="308" spans="1:4" outlineLevel="2">
      <c r="B308" s="161" t="s">
        <v>159</v>
      </c>
      <c r="C308" s="152" t="s">
        <v>190</v>
      </c>
      <c r="D308" s="153"/>
    </row>
    <row r="309" spans="1:4" outlineLevel="2">
      <c r="B309" s="109" t="s">
        <v>159</v>
      </c>
      <c r="C309" s="156" t="s">
        <v>191</v>
      </c>
      <c r="D309" s="153">
        <v>35</v>
      </c>
    </row>
    <row r="310" spans="1:4" outlineLevel="2">
      <c r="B310" s="109" t="s">
        <v>159</v>
      </c>
      <c r="C310" s="156" t="s">
        <v>192</v>
      </c>
      <c r="D310" s="153"/>
    </row>
    <row r="311" spans="1:4" outlineLevel="2">
      <c r="B311" s="109" t="s">
        <v>159</v>
      </c>
      <c r="C311" s="156" t="s">
        <v>193</v>
      </c>
      <c r="D311" s="153"/>
    </row>
    <row r="312" spans="1:4" outlineLevel="2">
      <c r="B312" s="109" t="s">
        <v>159</v>
      </c>
      <c r="C312" s="156" t="s">
        <v>194</v>
      </c>
      <c r="D312" s="153"/>
    </row>
    <row r="313" spans="1:4" outlineLevel="2">
      <c r="B313" s="109" t="s">
        <v>159</v>
      </c>
      <c r="C313" s="156" t="s">
        <v>195</v>
      </c>
      <c r="D313" s="153"/>
    </row>
    <row r="314" spans="1:4" ht="28.5" outlineLevel="1">
      <c r="A314" s="147">
        <v>1</v>
      </c>
      <c r="B314" s="9" t="s">
        <v>160</v>
      </c>
      <c r="C314" s="156">
        <f t="shared" ref="C314" si="30">SUBTOTAL(9,C305:C313)</f>
        <v>0</v>
      </c>
      <c r="D314" s="158">
        <f>SUBTOTAL(9,D305:D313)</f>
        <v>226</v>
      </c>
    </row>
    <row r="315" spans="1:4" outlineLevel="2">
      <c r="B315" s="109" t="s">
        <v>226</v>
      </c>
      <c r="C315" s="156" t="s">
        <v>187</v>
      </c>
      <c r="D315" s="153">
        <v>296</v>
      </c>
    </row>
    <row r="316" spans="1:4" outlineLevel="2">
      <c r="B316" s="160" t="s">
        <v>226</v>
      </c>
      <c r="C316" s="155" t="s">
        <v>188</v>
      </c>
      <c r="D316" s="153"/>
    </row>
    <row r="317" spans="1:4" outlineLevel="2">
      <c r="B317" s="109" t="s">
        <v>226</v>
      </c>
      <c r="C317" s="156" t="s">
        <v>189</v>
      </c>
      <c r="D317" s="153"/>
    </row>
    <row r="318" spans="1:4" outlineLevel="2">
      <c r="B318" s="161" t="s">
        <v>226</v>
      </c>
      <c r="C318" s="152" t="s">
        <v>190</v>
      </c>
      <c r="D318" s="153"/>
    </row>
    <row r="319" spans="1:4" outlineLevel="2">
      <c r="B319" s="109" t="s">
        <v>226</v>
      </c>
      <c r="C319" s="156" t="s">
        <v>191</v>
      </c>
      <c r="D319" s="153">
        <v>58</v>
      </c>
    </row>
    <row r="320" spans="1:4" outlineLevel="2">
      <c r="B320" s="109" t="s">
        <v>226</v>
      </c>
      <c r="C320" s="156" t="s">
        <v>192</v>
      </c>
      <c r="D320" s="153"/>
    </row>
    <row r="321" spans="1:4" outlineLevel="2">
      <c r="B321" s="109" t="s">
        <v>226</v>
      </c>
      <c r="C321" s="156" t="s">
        <v>193</v>
      </c>
      <c r="D321" s="153"/>
    </row>
    <row r="322" spans="1:4" outlineLevel="2">
      <c r="B322" s="109" t="s">
        <v>226</v>
      </c>
      <c r="C322" s="156" t="s">
        <v>194</v>
      </c>
      <c r="D322" s="153"/>
    </row>
    <row r="323" spans="1:4" outlineLevel="2">
      <c r="B323" s="109" t="s">
        <v>226</v>
      </c>
      <c r="C323" s="156" t="s">
        <v>195</v>
      </c>
      <c r="D323" s="153"/>
    </row>
    <row r="324" spans="1:4" outlineLevel="1">
      <c r="A324" s="147">
        <v>1</v>
      </c>
      <c r="B324" s="9" t="s">
        <v>227</v>
      </c>
      <c r="C324" s="156">
        <f t="shared" ref="C324" si="31">SUBTOTAL(9,C315:C323)</f>
        <v>0</v>
      </c>
      <c r="D324" s="158">
        <f>SUBTOTAL(9,D315:D323)</f>
        <v>354</v>
      </c>
    </row>
    <row r="325" spans="1:4" ht="30" outlineLevel="2">
      <c r="B325" s="109" t="s">
        <v>228</v>
      </c>
      <c r="C325" s="156" t="s">
        <v>187</v>
      </c>
      <c r="D325" s="153">
        <v>2078</v>
      </c>
    </row>
    <row r="326" spans="1:4" ht="30" outlineLevel="2">
      <c r="B326" s="160" t="s">
        <v>228</v>
      </c>
      <c r="C326" s="155" t="s">
        <v>188</v>
      </c>
      <c r="D326" s="153">
        <v>68</v>
      </c>
    </row>
    <row r="327" spans="1:4" ht="30" outlineLevel="2">
      <c r="B327" s="109" t="s">
        <v>228</v>
      </c>
      <c r="C327" s="156" t="s">
        <v>189</v>
      </c>
      <c r="D327" s="153"/>
    </row>
    <row r="328" spans="1:4" ht="30" outlineLevel="2">
      <c r="B328" s="161" t="s">
        <v>228</v>
      </c>
      <c r="C328" s="152" t="s">
        <v>190</v>
      </c>
      <c r="D328" s="153"/>
    </row>
    <row r="329" spans="1:4" ht="30" outlineLevel="2">
      <c r="B329" s="109" t="s">
        <v>228</v>
      </c>
      <c r="C329" s="156" t="s">
        <v>191</v>
      </c>
      <c r="D329" s="153"/>
    </row>
    <row r="330" spans="1:4" ht="30" outlineLevel="2">
      <c r="B330" s="109" t="s">
        <v>228</v>
      </c>
      <c r="C330" s="156" t="s">
        <v>192</v>
      </c>
      <c r="D330" s="153"/>
    </row>
    <row r="331" spans="1:4" ht="30" outlineLevel="2">
      <c r="B331" s="109" t="s">
        <v>228</v>
      </c>
      <c r="C331" s="156" t="s">
        <v>193</v>
      </c>
      <c r="D331" s="153">
        <v>160</v>
      </c>
    </row>
    <row r="332" spans="1:4" ht="30" outlineLevel="2">
      <c r="B332" s="109" t="s">
        <v>228</v>
      </c>
      <c r="C332" s="156" t="s">
        <v>194</v>
      </c>
      <c r="D332" s="153"/>
    </row>
    <row r="333" spans="1:4" ht="30" outlineLevel="2">
      <c r="B333" s="109" t="s">
        <v>228</v>
      </c>
      <c r="C333" s="156" t="s">
        <v>195</v>
      </c>
      <c r="D333" s="153"/>
    </row>
    <row r="334" spans="1:4" ht="28.5" outlineLevel="1">
      <c r="A334" s="147">
        <v>1</v>
      </c>
      <c r="B334" s="9" t="s">
        <v>229</v>
      </c>
      <c r="C334" s="156">
        <f t="shared" ref="C334" si="32">SUBTOTAL(9,C325:C333)</f>
        <v>0</v>
      </c>
      <c r="D334" s="158">
        <f>SUBTOTAL(9,D325:D333)</f>
        <v>2306</v>
      </c>
    </row>
    <row r="335" spans="1:4" outlineLevel="2">
      <c r="B335" s="109" t="s">
        <v>230</v>
      </c>
      <c r="C335" s="156" t="s">
        <v>187</v>
      </c>
      <c r="D335" s="153">
        <v>1003</v>
      </c>
    </row>
    <row r="336" spans="1:4" outlineLevel="2">
      <c r="B336" s="160" t="s">
        <v>230</v>
      </c>
      <c r="C336" s="155" t="s">
        <v>188</v>
      </c>
      <c r="D336" s="153"/>
    </row>
    <row r="337" spans="1:4" outlineLevel="2">
      <c r="B337" s="109" t="s">
        <v>230</v>
      </c>
      <c r="C337" s="156" t="s">
        <v>189</v>
      </c>
      <c r="D337" s="153"/>
    </row>
    <row r="338" spans="1:4" outlineLevel="2">
      <c r="B338" s="161" t="s">
        <v>230</v>
      </c>
      <c r="C338" s="152" t="s">
        <v>190</v>
      </c>
      <c r="D338" s="153"/>
    </row>
    <row r="339" spans="1:4" outlineLevel="2">
      <c r="B339" s="109" t="s">
        <v>230</v>
      </c>
      <c r="C339" s="156" t="s">
        <v>191</v>
      </c>
      <c r="D339" s="153"/>
    </row>
    <row r="340" spans="1:4" outlineLevel="2">
      <c r="B340" s="109" t="s">
        <v>230</v>
      </c>
      <c r="C340" s="156" t="s">
        <v>192</v>
      </c>
      <c r="D340" s="153"/>
    </row>
    <row r="341" spans="1:4" outlineLevel="2">
      <c r="B341" s="109" t="s">
        <v>230</v>
      </c>
      <c r="C341" s="156" t="s">
        <v>193</v>
      </c>
      <c r="D341" s="153"/>
    </row>
    <row r="342" spans="1:4" outlineLevel="2">
      <c r="B342" s="109" t="s">
        <v>230</v>
      </c>
      <c r="C342" s="156" t="s">
        <v>194</v>
      </c>
      <c r="D342" s="153"/>
    </row>
    <row r="343" spans="1:4" outlineLevel="2">
      <c r="B343" s="109" t="s">
        <v>230</v>
      </c>
      <c r="C343" s="156" t="s">
        <v>195</v>
      </c>
      <c r="D343" s="153"/>
    </row>
    <row r="344" spans="1:4" ht="28.5" outlineLevel="1">
      <c r="A344" s="147">
        <v>1</v>
      </c>
      <c r="B344" s="9" t="s">
        <v>231</v>
      </c>
      <c r="C344" s="156">
        <f t="shared" ref="C344" si="33">SUBTOTAL(9,C335:C343)</f>
        <v>0</v>
      </c>
      <c r="D344" s="158">
        <f>SUBTOTAL(9,D335:D343)</f>
        <v>1003</v>
      </c>
    </row>
    <row r="345" spans="1:4" outlineLevel="2">
      <c r="B345" s="109" t="s">
        <v>171</v>
      </c>
      <c r="C345" s="156" t="s">
        <v>187</v>
      </c>
      <c r="D345" s="153">
        <v>1001</v>
      </c>
    </row>
    <row r="346" spans="1:4" outlineLevel="2">
      <c r="B346" s="160" t="s">
        <v>171</v>
      </c>
      <c r="C346" s="155" t="s">
        <v>188</v>
      </c>
      <c r="D346" s="153"/>
    </row>
    <row r="347" spans="1:4" outlineLevel="2">
      <c r="B347" s="109" t="s">
        <v>171</v>
      </c>
      <c r="C347" s="156" t="s">
        <v>189</v>
      </c>
      <c r="D347" s="153"/>
    </row>
    <row r="348" spans="1:4" outlineLevel="2">
      <c r="B348" s="161" t="s">
        <v>171</v>
      </c>
      <c r="C348" s="152" t="s">
        <v>190</v>
      </c>
      <c r="D348" s="153"/>
    </row>
    <row r="349" spans="1:4" outlineLevel="2">
      <c r="B349" s="109" t="s">
        <v>171</v>
      </c>
      <c r="C349" s="156" t="s">
        <v>191</v>
      </c>
      <c r="D349" s="153">
        <v>1</v>
      </c>
    </row>
    <row r="350" spans="1:4" outlineLevel="2">
      <c r="B350" s="109" t="s">
        <v>171</v>
      </c>
      <c r="C350" s="156" t="s">
        <v>192</v>
      </c>
      <c r="D350" s="153"/>
    </row>
    <row r="351" spans="1:4" outlineLevel="2">
      <c r="B351" s="109" t="s">
        <v>171</v>
      </c>
      <c r="C351" s="156" t="s">
        <v>193</v>
      </c>
      <c r="D351" s="153">
        <v>111</v>
      </c>
    </row>
    <row r="352" spans="1:4" outlineLevel="2">
      <c r="B352" s="109" t="s">
        <v>171</v>
      </c>
      <c r="C352" s="156" t="s">
        <v>194</v>
      </c>
      <c r="D352" s="153"/>
    </row>
    <row r="353" spans="1:4" outlineLevel="2">
      <c r="B353" s="109" t="s">
        <v>171</v>
      </c>
      <c r="C353" s="156" t="s">
        <v>195</v>
      </c>
      <c r="D353" s="153"/>
    </row>
    <row r="354" spans="1:4" ht="28.5" outlineLevel="1">
      <c r="A354" s="147">
        <v>1</v>
      </c>
      <c r="B354" s="9" t="s">
        <v>172</v>
      </c>
      <c r="C354" s="156">
        <f t="shared" ref="C354" si="34">SUBTOTAL(9,C345:C353)</f>
        <v>0</v>
      </c>
      <c r="D354" s="158">
        <f>SUBTOTAL(9,D345:D353)</f>
        <v>1113</v>
      </c>
    </row>
    <row r="355" spans="1:4" outlineLevel="2">
      <c r="B355" s="109" t="s">
        <v>232</v>
      </c>
      <c r="C355" s="156" t="s">
        <v>187</v>
      </c>
      <c r="D355" s="153">
        <v>2475</v>
      </c>
    </row>
    <row r="356" spans="1:4" outlineLevel="2">
      <c r="B356" s="160" t="s">
        <v>232</v>
      </c>
      <c r="C356" s="155" t="s">
        <v>188</v>
      </c>
      <c r="D356" s="153">
        <v>522</v>
      </c>
    </row>
    <row r="357" spans="1:4" outlineLevel="2">
      <c r="B357" s="109" t="s">
        <v>232</v>
      </c>
      <c r="C357" s="156" t="s">
        <v>189</v>
      </c>
      <c r="D357" s="153">
        <v>136</v>
      </c>
    </row>
    <row r="358" spans="1:4" outlineLevel="2">
      <c r="B358" s="161" t="s">
        <v>232</v>
      </c>
      <c r="C358" s="152" t="s">
        <v>190</v>
      </c>
      <c r="D358" s="153"/>
    </row>
    <row r="359" spans="1:4" outlineLevel="2">
      <c r="B359" s="109" t="s">
        <v>232</v>
      </c>
      <c r="C359" s="156" t="s">
        <v>191</v>
      </c>
      <c r="D359" s="153">
        <v>797</v>
      </c>
    </row>
    <row r="360" spans="1:4" outlineLevel="2">
      <c r="B360" s="109" t="s">
        <v>232</v>
      </c>
      <c r="C360" s="156" t="s">
        <v>192</v>
      </c>
      <c r="D360" s="153"/>
    </row>
    <row r="361" spans="1:4" outlineLevel="2">
      <c r="B361" s="109" t="s">
        <v>232</v>
      </c>
      <c r="C361" s="156" t="s">
        <v>193</v>
      </c>
      <c r="D361" s="153">
        <v>90</v>
      </c>
    </row>
    <row r="362" spans="1:4" outlineLevel="2">
      <c r="B362" s="109" t="s">
        <v>232</v>
      </c>
      <c r="C362" s="156" t="s">
        <v>194</v>
      </c>
      <c r="D362" s="153"/>
    </row>
    <row r="363" spans="1:4" outlineLevel="2">
      <c r="B363" s="109" t="s">
        <v>232</v>
      </c>
      <c r="C363" s="156" t="s">
        <v>195</v>
      </c>
      <c r="D363" s="153"/>
    </row>
    <row r="364" spans="1:4" outlineLevel="1">
      <c r="A364" s="147">
        <v>1</v>
      </c>
      <c r="B364" s="9" t="s">
        <v>233</v>
      </c>
      <c r="C364" s="156">
        <f t="shared" ref="C364" si="35">SUBTOTAL(9,C355:C363)</f>
        <v>0</v>
      </c>
      <c r="D364" s="158">
        <f>SUBTOTAL(9,D355:D363)</f>
        <v>4020</v>
      </c>
    </row>
    <row r="365" spans="1:4" outlineLevel="2">
      <c r="B365" s="109" t="s">
        <v>31</v>
      </c>
      <c r="C365" s="156" t="s">
        <v>187</v>
      </c>
      <c r="D365" s="153">
        <v>3787</v>
      </c>
    </row>
    <row r="366" spans="1:4" outlineLevel="2">
      <c r="B366" s="160" t="s">
        <v>31</v>
      </c>
      <c r="C366" s="155" t="s">
        <v>188</v>
      </c>
      <c r="D366" s="153"/>
    </row>
    <row r="367" spans="1:4" outlineLevel="2">
      <c r="B367" s="109" t="s">
        <v>31</v>
      </c>
      <c r="C367" s="156" t="s">
        <v>189</v>
      </c>
      <c r="D367" s="153">
        <v>80</v>
      </c>
    </row>
    <row r="368" spans="1:4" outlineLevel="2">
      <c r="B368" s="161" t="s">
        <v>31</v>
      </c>
      <c r="C368" s="152" t="s">
        <v>190</v>
      </c>
      <c r="D368" s="153"/>
    </row>
    <row r="369" spans="1:4" outlineLevel="2">
      <c r="B369" s="109" t="s">
        <v>31</v>
      </c>
      <c r="C369" s="156" t="s">
        <v>191</v>
      </c>
      <c r="D369" s="153">
        <v>954</v>
      </c>
    </row>
    <row r="370" spans="1:4" outlineLevel="2">
      <c r="B370" s="109" t="s">
        <v>31</v>
      </c>
      <c r="C370" s="156" t="s">
        <v>192</v>
      </c>
      <c r="D370" s="153"/>
    </row>
    <row r="371" spans="1:4" outlineLevel="2">
      <c r="B371" s="109" t="s">
        <v>31</v>
      </c>
      <c r="C371" s="156" t="s">
        <v>193</v>
      </c>
      <c r="D371" s="153">
        <v>7</v>
      </c>
    </row>
    <row r="372" spans="1:4" outlineLevel="2">
      <c r="B372" s="109" t="s">
        <v>31</v>
      </c>
      <c r="C372" s="156" t="s">
        <v>194</v>
      </c>
      <c r="D372" s="153"/>
    </row>
    <row r="373" spans="1:4" outlineLevel="2">
      <c r="B373" s="109" t="s">
        <v>31</v>
      </c>
      <c r="C373" s="156" t="s">
        <v>195</v>
      </c>
      <c r="D373" s="153">
        <v>4</v>
      </c>
    </row>
    <row r="374" spans="1:4" ht="28.5" outlineLevel="1">
      <c r="A374" s="147">
        <v>1</v>
      </c>
      <c r="B374" s="9" t="s">
        <v>234</v>
      </c>
      <c r="C374" s="156">
        <f t="shared" ref="C374" si="36">SUBTOTAL(9,C365:C373)</f>
        <v>0</v>
      </c>
      <c r="D374" s="158">
        <f>SUBTOTAL(9,D365:D373)</f>
        <v>4832</v>
      </c>
    </row>
    <row r="375" spans="1:4" outlineLevel="2">
      <c r="B375" s="135" t="s">
        <v>38</v>
      </c>
      <c r="C375" s="156" t="s">
        <v>187</v>
      </c>
      <c r="D375" s="153">
        <v>866</v>
      </c>
    </row>
    <row r="376" spans="1:4" outlineLevel="2">
      <c r="B376" s="154" t="s">
        <v>38</v>
      </c>
      <c r="C376" s="155" t="s">
        <v>188</v>
      </c>
      <c r="D376" s="153"/>
    </row>
    <row r="377" spans="1:4" outlineLevel="2">
      <c r="B377" s="135" t="s">
        <v>38</v>
      </c>
      <c r="C377" s="156" t="s">
        <v>189</v>
      </c>
      <c r="D377" s="153">
        <v>25</v>
      </c>
    </row>
    <row r="378" spans="1:4" outlineLevel="2">
      <c r="B378" s="151" t="s">
        <v>38</v>
      </c>
      <c r="C378" s="152" t="s">
        <v>190</v>
      </c>
      <c r="D378" s="153"/>
    </row>
    <row r="379" spans="1:4" outlineLevel="2">
      <c r="B379" s="135" t="s">
        <v>38</v>
      </c>
      <c r="C379" s="156" t="s">
        <v>191</v>
      </c>
      <c r="D379" s="153">
        <v>96</v>
      </c>
    </row>
    <row r="380" spans="1:4" outlineLevel="2">
      <c r="B380" s="135" t="s">
        <v>38</v>
      </c>
      <c r="C380" s="156" t="s">
        <v>192</v>
      </c>
      <c r="D380" s="153"/>
    </row>
    <row r="381" spans="1:4" outlineLevel="2">
      <c r="B381" s="135" t="s">
        <v>38</v>
      </c>
      <c r="C381" s="156" t="s">
        <v>193</v>
      </c>
      <c r="D381" s="153"/>
    </row>
    <row r="382" spans="1:4" outlineLevel="2">
      <c r="B382" s="135" t="s">
        <v>38</v>
      </c>
      <c r="C382" s="156" t="s">
        <v>194</v>
      </c>
      <c r="D382" s="153"/>
    </row>
    <row r="383" spans="1:4" outlineLevel="2">
      <c r="B383" s="135" t="s">
        <v>38</v>
      </c>
      <c r="C383" s="156" t="s">
        <v>195</v>
      </c>
      <c r="D383" s="153"/>
    </row>
    <row r="384" spans="1:4" ht="28.5" outlineLevel="1">
      <c r="A384" s="147">
        <v>1</v>
      </c>
      <c r="B384" s="159" t="s">
        <v>71</v>
      </c>
      <c r="C384" s="156">
        <f t="shared" ref="C384" si="37">SUBTOTAL(9,C375:C383)</f>
        <v>0</v>
      </c>
      <c r="D384" s="158">
        <f>SUBTOTAL(9,D375:D383)</f>
        <v>987</v>
      </c>
    </row>
    <row r="385" spans="1:4" outlineLevel="2">
      <c r="B385" s="135" t="s">
        <v>40</v>
      </c>
      <c r="C385" s="156" t="s">
        <v>187</v>
      </c>
      <c r="D385" s="153">
        <v>756</v>
      </c>
    </row>
    <row r="386" spans="1:4" outlineLevel="2">
      <c r="B386" s="154" t="s">
        <v>40</v>
      </c>
      <c r="C386" s="155" t="s">
        <v>188</v>
      </c>
      <c r="D386" s="153"/>
    </row>
    <row r="387" spans="1:4" outlineLevel="2">
      <c r="B387" s="135" t="s">
        <v>40</v>
      </c>
      <c r="C387" s="156" t="s">
        <v>189</v>
      </c>
      <c r="D387" s="153"/>
    </row>
    <row r="388" spans="1:4" outlineLevel="2">
      <c r="B388" s="151" t="s">
        <v>40</v>
      </c>
      <c r="C388" s="152" t="s">
        <v>190</v>
      </c>
      <c r="D388" s="153"/>
    </row>
    <row r="389" spans="1:4" outlineLevel="2">
      <c r="B389" s="135" t="s">
        <v>40</v>
      </c>
      <c r="C389" s="156" t="s">
        <v>191</v>
      </c>
      <c r="D389" s="153">
        <v>502</v>
      </c>
    </row>
    <row r="390" spans="1:4" outlineLevel="2">
      <c r="B390" s="135" t="s">
        <v>40</v>
      </c>
      <c r="C390" s="156" t="s">
        <v>192</v>
      </c>
      <c r="D390" s="153"/>
    </row>
    <row r="391" spans="1:4" outlineLevel="2">
      <c r="B391" s="135" t="s">
        <v>40</v>
      </c>
      <c r="C391" s="156" t="s">
        <v>193</v>
      </c>
      <c r="D391" s="153">
        <v>269</v>
      </c>
    </row>
    <row r="392" spans="1:4" outlineLevel="2">
      <c r="B392" s="135" t="s">
        <v>40</v>
      </c>
      <c r="C392" s="156" t="s">
        <v>194</v>
      </c>
      <c r="D392" s="153"/>
    </row>
    <row r="393" spans="1:4" outlineLevel="2">
      <c r="B393" s="135" t="s">
        <v>40</v>
      </c>
      <c r="C393" s="156" t="s">
        <v>195</v>
      </c>
      <c r="D393" s="153"/>
    </row>
    <row r="394" spans="1:4" ht="28.5" outlineLevel="1">
      <c r="A394" s="147">
        <v>1</v>
      </c>
      <c r="B394" s="159" t="s">
        <v>72</v>
      </c>
      <c r="C394" s="156">
        <f t="shared" ref="C394" si="38">SUBTOTAL(9,C385:C393)</f>
        <v>0</v>
      </c>
      <c r="D394" s="158">
        <f>SUBTOTAL(9,D385:D393)</f>
        <v>1527</v>
      </c>
    </row>
    <row r="395" spans="1:4" ht="30" outlineLevel="2">
      <c r="B395" s="135" t="s">
        <v>41</v>
      </c>
      <c r="C395" s="156" t="s">
        <v>187</v>
      </c>
      <c r="D395" s="153">
        <v>1</v>
      </c>
    </row>
    <row r="396" spans="1:4" ht="30" outlineLevel="2">
      <c r="B396" s="154" t="s">
        <v>41</v>
      </c>
      <c r="C396" s="155" t="s">
        <v>188</v>
      </c>
      <c r="D396" s="153">
        <v>80</v>
      </c>
    </row>
    <row r="397" spans="1:4" ht="30" outlineLevel="2">
      <c r="B397" s="135" t="s">
        <v>41</v>
      </c>
      <c r="C397" s="156" t="s">
        <v>189</v>
      </c>
      <c r="D397" s="153"/>
    </row>
    <row r="398" spans="1:4" ht="30" outlineLevel="2">
      <c r="B398" s="151" t="s">
        <v>41</v>
      </c>
      <c r="C398" s="152" t="s">
        <v>190</v>
      </c>
      <c r="D398" s="153"/>
    </row>
    <row r="399" spans="1:4" ht="30" outlineLevel="2">
      <c r="B399" s="135" t="s">
        <v>41</v>
      </c>
      <c r="C399" s="156" t="s">
        <v>191</v>
      </c>
      <c r="D399" s="153"/>
    </row>
    <row r="400" spans="1:4" ht="30" outlineLevel="2">
      <c r="B400" s="135" t="s">
        <v>41</v>
      </c>
      <c r="C400" s="156" t="s">
        <v>192</v>
      </c>
      <c r="D400" s="153"/>
    </row>
    <row r="401" spans="1:4" ht="30" outlineLevel="2">
      <c r="B401" s="135" t="s">
        <v>41</v>
      </c>
      <c r="C401" s="156" t="s">
        <v>193</v>
      </c>
      <c r="D401" s="153"/>
    </row>
    <row r="402" spans="1:4" ht="30" outlineLevel="2">
      <c r="B402" s="135" t="s">
        <v>41</v>
      </c>
      <c r="C402" s="156" t="s">
        <v>194</v>
      </c>
      <c r="D402" s="153"/>
    </row>
    <row r="403" spans="1:4" ht="30" outlineLevel="2">
      <c r="B403" s="135" t="s">
        <v>41</v>
      </c>
      <c r="C403" s="156" t="s">
        <v>195</v>
      </c>
      <c r="D403" s="153"/>
    </row>
    <row r="404" spans="1:4" ht="28.5" outlineLevel="1">
      <c r="A404" s="147">
        <v>1</v>
      </c>
      <c r="B404" s="159" t="s">
        <v>235</v>
      </c>
      <c r="C404" s="156">
        <f t="shared" ref="C404" si="39">SUBTOTAL(9,C395:C403)</f>
        <v>0</v>
      </c>
      <c r="D404" s="158">
        <f>SUBTOTAL(9,D395:D403)</f>
        <v>81</v>
      </c>
    </row>
    <row r="405" spans="1:4" outlineLevel="2">
      <c r="B405" s="109" t="s">
        <v>43</v>
      </c>
      <c r="C405" s="156" t="s">
        <v>187</v>
      </c>
      <c r="D405" s="153">
        <v>2</v>
      </c>
    </row>
    <row r="406" spans="1:4" outlineLevel="2">
      <c r="B406" s="109" t="s">
        <v>43</v>
      </c>
      <c r="C406" s="155" t="s">
        <v>188</v>
      </c>
      <c r="D406" s="153">
        <v>390</v>
      </c>
    </row>
    <row r="407" spans="1:4" outlineLevel="2">
      <c r="B407" s="109" t="s">
        <v>43</v>
      </c>
      <c r="C407" s="156" t="s">
        <v>189</v>
      </c>
      <c r="D407" s="153"/>
    </row>
    <row r="408" spans="1:4" outlineLevel="2">
      <c r="B408" s="109" t="s">
        <v>43</v>
      </c>
      <c r="C408" s="152" t="s">
        <v>190</v>
      </c>
      <c r="D408" s="153"/>
    </row>
    <row r="409" spans="1:4" outlineLevel="2">
      <c r="B409" s="109" t="s">
        <v>43</v>
      </c>
      <c r="C409" s="156" t="s">
        <v>191</v>
      </c>
      <c r="D409" s="153"/>
    </row>
    <row r="410" spans="1:4" outlineLevel="2">
      <c r="B410" s="109" t="s">
        <v>43</v>
      </c>
      <c r="C410" s="156" t="s">
        <v>192</v>
      </c>
      <c r="D410" s="153"/>
    </row>
    <row r="411" spans="1:4" outlineLevel="2">
      <c r="B411" s="109" t="s">
        <v>43</v>
      </c>
      <c r="C411" s="156" t="s">
        <v>193</v>
      </c>
      <c r="D411" s="153"/>
    </row>
    <row r="412" spans="1:4" outlineLevel="2">
      <c r="B412" s="109" t="s">
        <v>43</v>
      </c>
      <c r="C412" s="156" t="s">
        <v>194</v>
      </c>
      <c r="D412" s="153"/>
    </row>
    <row r="413" spans="1:4" outlineLevel="2">
      <c r="B413" s="109" t="s">
        <v>43</v>
      </c>
      <c r="C413" s="156" t="s">
        <v>195</v>
      </c>
      <c r="D413" s="153"/>
    </row>
    <row r="414" spans="1:4" outlineLevel="1">
      <c r="A414" s="147">
        <v>1</v>
      </c>
      <c r="B414" s="9" t="s">
        <v>236</v>
      </c>
      <c r="C414" s="156">
        <f t="shared" ref="C414" si="40">SUBTOTAL(9,C405:C413)</f>
        <v>0</v>
      </c>
      <c r="D414" s="158">
        <f>SUBTOTAL(9,D405:D413)</f>
        <v>392</v>
      </c>
    </row>
    <row r="415" spans="1:4" outlineLevel="2">
      <c r="B415" s="109" t="s">
        <v>237</v>
      </c>
      <c r="C415" s="156" t="s">
        <v>187</v>
      </c>
      <c r="D415" s="153"/>
    </row>
    <row r="416" spans="1:4" outlineLevel="2">
      <c r="B416" s="160" t="s">
        <v>237</v>
      </c>
      <c r="C416" s="155" t="s">
        <v>188</v>
      </c>
      <c r="D416" s="153">
        <v>164</v>
      </c>
    </row>
    <row r="417" spans="1:4" outlineLevel="2">
      <c r="B417" s="109" t="s">
        <v>237</v>
      </c>
      <c r="C417" s="156" t="s">
        <v>189</v>
      </c>
      <c r="D417" s="153"/>
    </row>
    <row r="418" spans="1:4" outlineLevel="2">
      <c r="B418" s="161" t="s">
        <v>237</v>
      </c>
      <c r="C418" s="152" t="s">
        <v>190</v>
      </c>
      <c r="D418" s="153"/>
    </row>
    <row r="419" spans="1:4" outlineLevel="2">
      <c r="B419" s="109" t="s">
        <v>237</v>
      </c>
      <c r="C419" s="156" t="s">
        <v>191</v>
      </c>
      <c r="D419" s="153"/>
    </row>
    <row r="420" spans="1:4" outlineLevel="2">
      <c r="B420" s="109" t="s">
        <v>237</v>
      </c>
      <c r="C420" s="156" t="s">
        <v>192</v>
      </c>
      <c r="D420" s="153"/>
    </row>
    <row r="421" spans="1:4" outlineLevel="2">
      <c r="B421" s="109" t="s">
        <v>237</v>
      </c>
      <c r="C421" s="156" t="s">
        <v>193</v>
      </c>
      <c r="D421" s="153"/>
    </row>
    <row r="422" spans="1:4" outlineLevel="2">
      <c r="B422" s="109" t="s">
        <v>237</v>
      </c>
      <c r="C422" s="156" t="s">
        <v>194</v>
      </c>
      <c r="D422" s="153"/>
    </row>
    <row r="423" spans="1:4" outlineLevel="2">
      <c r="B423" s="109" t="s">
        <v>237</v>
      </c>
      <c r="C423" s="156" t="s">
        <v>195</v>
      </c>
      <c r="D423" s="153"/>
    </row>
    <row r="424" spans="1:4" ht="28.5" outlineLevel="1">
      <c r="A424" s="147">
        <v>1</v>
      </c>
      <c r="B424" s="9" t="s">
        <v>238</v>
      </c>
      <c r="C424" s="156">
        <f t="shared" ref="C424" si="41">SUBTOTAL(9,C415:C423)</f>
        <v>0</v>
      </c>
      <c r="D424" s="158">
        <f>SUBTOTAL(9,D415:D423)</f>
        <v>164</v>
      </c>
    </row>
    <row r="425" spans="1:4" outlineLevel="2">
      <c r="B425" s="109" t="s">
        <v>4</v>
      </c>
      <c r="C425" s="156" t="s">
        <v>187</v>
      </c>
      <c r="D425" s="153">
        <v>39</v>
      </c>
    </row>
    <row r="426" spans="1:4" outlineLevel="2">
      <c r="B426" s="160" t="s">
        <v>4</v>
      </c>
      <c r="C426" s="155" t="s">
        <v>188</v>
      </c>
      <c r="D426" s="153"/>
    </row>
    <row r="427" spans="1:4" outlineLevel="2">
      <c r="B427" s="109" t="s">
        <v>4</v>
      </c>
      <c r="C427" s="156" t="s">
        <v>189</v>
      </c>
      <c r="D427" s="153">
        <v>22</v>
      </c>
    </row>
    <row r="428" spans="1:4" outlineLevel="2">
      <c r="B428" s="161" t="s">
        <v>4</v>
      </c>
      <c r="C428" s="152" t="s">
        <v>190</v>
      </c>
      <c r="D428" s="153"/>
    </row>
    <row r="429" spans="1:4" outlineLevel="2">
      <c r="B429" s="109" t="s">
        <v>4</v>
      </c>
      <c r="C429" s="156" t="s">
        <v>191</v>
      </c>
      <c r="D429" s="153">
        <v>91</v>
      </c>
    </row>
    <row r="430" spans="1:4" outlineLevel="2">
      <c r="B430" s="109" t="s">
        <v>4</v>
      </c>
      <c r="C430" s="156" t="s">
        <v>192</v>
      </c>
      <c r="D430" s="153"/>
    </row>
    <row r="431" spans="1:4" outlineLevel="2">
      <c r="B431" s="109" t="s">
        <v>4</v>
      </c>
      <c r="C431" s="156" t="s">
        <v>193</v>
      </c>
      <c r="D431" s="153">
        <v>5</v>
      </c>
    </row>
    <row r="432" spans="1:4" outlineLevel="2">
      <c r="B432" s="109" t="s">
        <v>4</v>
      </c>
      <c r="C432" s="156" t="s">
        <v>194</v>
      </c>
      <c r="D432" s="153"/>
    </row>
    <row r="433" spans="1:4" outlineLevel="2">
      <c r="B433" s="109" t="s">
        <v>4</v>
      </c>
      <c r="C433" s="156" t="s">
        <v>195</v>
      </c>
      <c r="D433" s="153"/>
    </row>
    <row r="434" spans="1:4" ht="28.5" outlineLevel="1">
      <c r="A434" s="147">
        <v>1</v>
      </c>
      <c r="B434" s="162" t="s">
        <v>73</v>
      </c>
      <c r="C434" s="156">
        <f t="shared" ref="C434" si="42">SUBTOTAL(9,C425:C433)</f>
        <v>0</v>
      </c>
      <c r="D434" s="158">
        <f>SUBTOTAL(9,D425:D433)</f>
        <v>157</v>
      </c>
    </row>
    <row r="435" spans="1:4">
      <c r="A435" s="147">
        <v>1</v>
      </c>
      <c r="B435" s="9" t="s">
        <v>74</v>
      </c>
      <c r="C435" s="156">
        <f t="shared" ref="C435" si="43">SUBTOTAL(9,C5:C433)</f>
        <v>0</v>
      </c>
      <c r="D435" s="158">
        <f>SUBTOTAL(9,D5:D433)</f>
        <v>40633</v>
      </c>
    </row>
    <row r="436" spans="1:4">
      <c r="D436" s="163"/>
    </row>
    <row r="437" spans="1:4">
      <c r="B437" s="164"/>
      <c r="C437" s="164"/>
    </row>
    <row r="438" spans="1:4">
      <c r="B438" s="164"/>
      <c r="C438" s="164"/>
    </row>
    <row r="439" spans="1:4">
      <c r="B439" s="164"/>
      <c r="C439" s="164"/>
    </row>
    <row r="440" spans="1:4">
      <c r="B440" s="164"/>
      <c r="C440" s="166"/>
      <c r="D440" s="163"/>
    </row>
    <row r="441" spans="1:4" s="111" customFormat="1">
      <c r="A441" s="108"/>
      <c r="B441" s="109" t="s">
        <v>183</v>
      </c>
      <c r="C441" s="110"/>
      <c r="D441" s="167">
        <v>111</v>
      </c>
    </row>
    <row r="442" spans="1:4" s="111" customFormat="1">
      <c r="A442" s="108"/>
      <c r="B442" s="109" t="s">
        <v>7</v>
      </c>
      <c r="C442" s="110"/>
      <c r="D442" s="167">
        <f>D441+D435</f>
        <v>40744</v>
      </c>
    </row>
    <row r="443" spans="1:4" s="111" customFormat="1">
      <c r="A443" s="108"/>
      <c r="B443" s="1"/>
      <c r="C443" s="112"/>
      <c r="D443" s="168"/>
    </row>
    <row r="444" spans="1:4" s="115" customFormat="1" ht="15.75" thickBot="1">
      <c r="A444" s="113"/>
      <c r="B444" s="1"/>
      <c r="C444" s="114"/>
      <c r="D444" s="169"/>
    </row>
    <row r="445" spans="1:4" s="111" customFormat="1" thickBot="1">
      <c r="A445" s="108"/>
      <c r="B445" s="19" t="s">
        <v>8</v>
      </c>
      <c r="C445" s="116"/>
      <c r="D445" s="170">
        <v>41505</v>
      </c>
    </row>
    <row r="446" spans="1:4" s="111" customFormat="1">
      <c r="A446" s="108"/>
      <c r="B446" s="117"/>
      <c r="C446" s="112"/>
      <c r="D446" s="171"/>
    </row>
    <row r="447" spans="1:4" s="111" customFormat="1">
      <c r="A447" s="108"/>
      <c r="B447" s="16"/>
      <c r="C447" s="118"/>
      <c r="D447" s="15">
        <f>D442-D445</f>
        <v>-761</v>
      </c>
    </row>
  </sheetData>
  <autoFilter ref="A4:D434"/>
  <mergeCells count="1">
    <mergeCell ref="B2:C2"/>
  </mergeCells>
  <conditionalFormatting sqref="A1:XFD1048576">
    <cfRule type="expression" dxfId="58" priority="85">
      <formula>$A1=1</formula>
    </cfRule>
  </conditionalFormatting>
  <conditionalFormatting sqref="A441:XFD447">
    <cfRule type="expression" dxfId="57" priority="82">
      <formula>$A441=2</formula>
    </cfRule>
    <cfRule type="expression" dxfId="56" priority="83">
      <formula>$A441=1</formula>
    </cfRule>
  </conditionalFormatting>
  <conditionalFormatting sqref="B441:C445">
    <cfRule type="expression" dxfId="55" priority="69">
      <formula>$A441=2</formula>
    </cfRule>
    <cfRule type="expression" dxfId="54" priority="70">
      <formula>$A441=1</formula>
    </cfRule>
  </conditionalFormatting>
  <conditionalFormatting sqref="C447:D447">
    <cfRule type="expression" dxfId="53" priority="67">
      <formula>$A447=2</formula>
    </cfRule>
    <cfRule type="expression" dxfId="52" priority="68">
      <formula>$A447=1</formula>
    </cfRule>
  </conditionalFormatting>
  <conditionalFormatting sqref="B441:C445 B447:C447">
    <cfRule type="expression" dxfId="51" priority="64">
      <formula>$B441=3</formula>
    </cfRule>
    <cfRule type="expression" dxfId="50" priority="65">
      <formula>$B441=2</formula>
    </cfRule>
    <cfRule type="expression" dxfId="49" priority="66">
      <formula>$B441=1</formula>
    </cfRule>
  </conditionalFormatting>
  <conditionalFormatting sqref="B441:C445 B447:C447">
    <cfRule type="expression" dxfId="48" priority="60">
      <formula>$A441=4</formula>
    </cfRule>
    <cfRule type="expression" dxfId="47" priority="61">
      <formula>$A441=3</formula>
    </cfRule>
    <cfRule type="expression" dxfId="46" priority="62">
      <formula>$A441=2</formula>
    </cfRule>
    <cfRule type="expression" dxfId="45" priority="63">
      <formula>$A441=1</formula>
    </cfRule>
  </conditionalFormatting>
  <conditionalFormatting sqref="B437:C447 D1:D1048576">
    <cfRule type="containsErrors" dxfId="44" priority="58">
      <formula>ISERROR(B1)</formula>
    </cfRule>
    <cfRule type="expression" dxfId="43" priority="59">
      <formula>$A1=1</formula>
    </cfRule>
  </conditionalFormatting>
  <conditionalFormatting sqref="B441:C447 D442 D445 D447">
    <cfRule type="expression" dxfId="42" priority="36">
      <formula>$A441=1</formula>
    </cfRule>
  </conditionalFormatting>
  <conditionalFormatting sqref="B441:C447 D442 D445 D447">
    <cfRule type="expression" dxfId="41" priority="34">
      <formula>$A441=2</formula>
    </cfRule>
    <cfRule type="expression" dxfId="40" priority="35">
      <formula>$A441=1</formula>
    </cfRule>
  </conditionalFormatting>
  <conditionalFormatting sqref="B441:C445">
    <cfRule type="expression" dxfId="39" priority="32">
      <formula>$A441=2</formula>
    </cfRule>
    <cfRule type="expression" dxfId="38" priority="33">
      <formula>$A441=1</formula>
    </cfRule>
  </conditionalFormatting>
  <conditionalFormatting sqref="B441:C445 B447:C447">
    <cfRule type="expression" dxfId="37" priority="27">
      <formula>$B441=3</formula>
    </cfRule>
    <cfRule type="expression" dxfId="36" priority="28">
      <formula>$B441=2</formula>
    </cfRule>
    <cfRule type="expression" dxfId="35" priority="29">
      <formula>$B441=1</formula>
    </cfRule>
  </conditionalFormatting>
  <conditionalFormatting sqref="B441:C445 B447:C447">
    <cfRule type="expression" dxfId="34" priority="23">
      <formula>$A441=4</formula>
    </cfRule>
    <cfRule type="expression" dxfId="33" priority="24">
      <formula>$A441=3</formula>
    </cfRule>
    <cfRule type="expression" dxfId="32" priority="25">
      <formula>$A441=2</formula>
    </cfRule>
    <cfRule type="expression" dxfId="31" priority="26">
      <formula>$A441=1</formula>
    </cfRule>
  </conditionalFormatting>
  <conditionalFormatting sqref="D295">
    <cfRule type="expression" dxfId="30" priority="22">
      <formula>$A295=1</formula>
    </cfRule>
  </conditionalFormatting>
  <conditionalFormatting sqref="D391">
    <cfRule type="expression" dxfId="29" priority="20">
      <formula>$A391=2</formula>
    </cfRule>
    <cfRule type="expression" dxfId="28" priority="21">
      <formula>$A391=1</formula>
    </cfRule>
  </conditionalFormatting>
  <conditionalFormatting sqref="D391">
    <cfRule type="expression" dxfId="27" priority="18">
      <formula>$A391=2</formula>
    </cfRule>
    <cfRule type="expression" dxfId="26" priority="19">
      <formula>$A391=1</formula>
    </cfRule>
  </conditionalFormatting>
  <conditionalFormatting sqref="D391">
    <cfRule type="expression" dxfId="25" priority="16">
      <formula>$A391=2</formula>
    </cfRule>
    <cfRule type="expression" dxfId="24" priority="17">
      <formula>$A391=1</formula>
    </cfRule>
  </conditionalFormatting>
  <conditionalFormatting sqref="D391">
    <cfRule type="expression" dxfId="23" priority="14">
      <formula>$A391=2</formula>
    </cfRule>
    <cfRule type="expression" dxfId="22" priority="15">
      <formula>$A391=1</formula>
    </cfRule>
  </conditionalFormatting>
  <conditionalFormatting sqref="D391">
    <cfRule type="expression" dxfId="21" priority="12">
      <formula>$A391=2</formula>
    </cfRule>
    <cfRule type="expression" dxfId="20" priority="13">
      <formula>$A391=1</formula>
    </cfRule>
  </conditionalFormatting>
  <conditionalFormatting sqref="D295">
    <cfRule type="expression" dxfId="19" priority="11">
      <formula>$A295=1</formula>
    </cfRule>
  </conditionalFormatting>
  <conditionalFormatting sqref="D295">
    <cfRule type="expression" dxfId="18" priority="8">
      <formula>$A295=1</formula>
    </cfRule>
  </conditionalFormatting>
  <conditionalFormatting sqref="D441:D447">
    <cfRule type="expression" dxfId="17" priority="7">
      <formula>$A441=1</formula>
    </cfRule>
  </conditionalFormatting>
  <conditionalFormatting sqref="D441:D447">
    <cfRule type="expression" dxfId="16" priority="5">
      <formula>$A441=2</formula>
    </cfRule>
    <cfRule type="expression" dxfId="15" priority="6">
      <formula>$A441=1</formula>
    </cfRule>
  </conditionalFormatting>
  <conditionalFormatting sqref="D447">
    <cfRule type="expression" dxfId="14" priority="3">
      <formula>$A447=2</formula>
    </cfRule>
    <cfRule type="expression" dxfId="13" priority="4">
      <formula>$A447=1</formula>
    </cfRule>
  </conditionalFormatting>
  <conditionalFormatting sqref="D4">
    <cfRule type="containsErrors" dxfId="12" priority="1">
      <formula>ISERROR(D4)</formula>
    </cfRule>
    <cfRule type="expression" dxfId="11" priority="2">
      <formula>$A4=1</formula>
    </cfRule>
  </conditionalFormatting>
  <pageMargins left="0.31496062992125984" right="0.31496062992125984" top="0.15748031496062992" bottom="0.15748031496062992" header="0.31496062992125984" footer="0.31496062992125984"/>
  <pageSetup paperSize="9" scale="91" fitToHeight="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42"/>
  <sheetViews>
    <sheetView zoomScaleSheetLayoutView="85" workbookViewId="0">
      <pane xSplit="2" ySplit="6" topLeftCell="C7" activePane="bottomRight" state="frozen"/>
      <selection activeCell="B33" sqref="B33"/>
      <selection pane="topRight" activeCell="B33" sqref="B33"/>
      <selection pane="bottomLeft" activeCell="B33" sqref="B33"/>
      <selection pane="bottomRight" activeCell="B2" sqref="B2:C2"/>
    </sheetView>
  </sheetViews>
  <sheetFormatPr defaultColWidth="0" defaultRowHeight="15"/>
  <cols>
    <col min="1" max="1" width="5" style="122" hidden="1" customWidth="1"/>
    <col min="2" max="2" width="59.28515625" style="117" customWidth="1"/>
    <col min="3" max="3" width="24.140625" style="121" customWidth="1"/>
    <col min="4" max="37" width="9.140625" style="120" customWidth="1"/>
    <col min="38" max="38" width="68.28515625" style="120" customWidth="1"/>
    <col min="39" max="47" width="0" style="120" hidden="1" customWidth="1"/>
    <col min="48" max="50" width="14.85546875" style="120" customWidth="1"/>
    <col min="51" max="53" width="0" style="120" hidden="1" customWidth="1"/>
    <col min="54" max="54" width="12.7109375" style="120" customWidth="1"/>
    <col min="55" max="55" width="14.85546875" style="120" customWidth="1"/>
    <col min="56" max="56" width="12.7109375" style="120" customWidth="1"/>
    <col min="57" max="57" width="12.42578125" style="120" customWidth="1"/>
    <col min="58" max="58" width="13.140625" style="120" customWidth="1"/>
    <col min="59" max="60" width="12.42578125" style="120" customWidth="1"/>
    <col min="61" max="64" width="12.7109375" style="120" customWidth="1"/>
    <col min="65" max="65" width="14.85546875" style="120" customWidth="1"/>
    <col min="66" max="66" width="12.7109375" style="120" customWidth="1"/>
    <col min="67" max="67" width="14.85546875" style="120" customWidth="1"/>
    <col min="68" max="71" width="12.7109375" style="120" customWidth="1"/>
    <col min="72" max="72" width="14.85546875" style="120" customWidth="1"/>
    <col min="73" max="74" width="12.7109375" style="120" customWidth="1"/>
    <col min="75" max="75" width="14.85546875" style="120" customWidth="1"/>
    <col min="76" max="76" width="12.7109375" style="120" customWidth="1"/>
    <col min="77" max="91" width="0" style="120" hidden="1"/>
    <col min="92" max="92" width="9.140625" style="120" customWidth="1"/>
    <col min="93" max="93" width="12" style="120" customWidth="1"/>
    <col min="94" max="94" width="66.28515625" style="120" customWidth="1"/>
    <col min="95" max="101" width="0" style="120" hidden="1" customWidth="1"/>
    <col min="102" max="102" width="15.140625" style="120" customWidth="1"/>
    <col min="103" max="103" width="0" style="120" hidden="1" customWidth="1"/>
    <col min="104" max="104" width="16.5703125" style="120" customWidth="1"/>
    <col min="105" max="108" width="0" style="120" hidden="1" customWidth="1"/>
    <col min="109" max="293" width="9.140625" style="120" customWidth="1"/>
    <col min="294" max="294" width="68.28515625" style="120" customWidth="1"/>
    <col min="295" max="303" width="0" style="120" hidden="1" customWidth="1"/>
    <col min="304" max="306" width="14.85546875" style="120" customWidth="1"/>
    <col min="307" max="309" width="0" style="120" hidden="1" customWidth="1"/>
    <col min="310" max="310" width="12.7109375" style="120" customWidth="1"/>
    <col min="311" max="311" width="14.85546875" style="120" customWidth="1"/>
    <col min="312" max="312" width="12.7109375" style="120" customWidth="1"/>
    <col min="313" max="313" width="12.42578125" style="120" customWidth="1"/>
    <col min="314" max="314" width="13.140625" style="120" customWidth="1"/>
    <col min="315" max="316" width="12.42578125" style="120" customWidth="1"/>
    <col min="317" max="320" width="12.7109375" style="120" customWidth="1"/>
    <col min="321" max="321" width="14.85546875" style="120" customWidth="1"/>
    <col min="322" max="322" width="12.7109375" style="120" customWidth="1"/>
    <col min="323" max="323" width="14.85546875" style="120" customWidth="1"/>
    <col min="324" max="327" width="12.7109375" style="120" customWidth="1"/>
    <col min="328" max="328" width="14.85546875" style="120" customWidth="1"/>
    <col min="329" max="330" width="12.7109375" style="120" customWidth="1"/>
    <col min="331" max="331" width="14.85546875" style="120" customWidth="1"/>
    <col min="332" max="332" width="12.7109375" style="120" customWidth="1"/>
    <col min="333" max="347" width="0" style="120" hidden="1"/>
    <col min="348" max="348" width="9.140625" style="120" customWidth="1"/>
    <col min="349" max="349" width="12" style="120" customWidth="1"/>
    <col min="350" max="350" width="66.28515625" style="120" customWidth="1"/>
    <col min="351" max="357" width="0" style="120" hidden="1" customWidth="1"/>
    <col min="358" max="358" width="15.140625" style="120" customWidth="1"/>
    <col min="359" max="359" width="0" style="120" hidden="1" customWidth="1"/>
    <col min="360" max="360" width="16.5703125" style="120" customWidth="1"/>
    <col min="361" max="364" width="0" style="120" hidden="1" customWidth="1"/>
    <col min="365" max="549" width="9.140625" style="120" customWidth="1"/>
    <col min="550" max="550" width="68.28515625" style="120" customWidth="1"/>
    <col min="551" max="559" width="0" style="120" hidden="1" customWidth="1"/>
    <col min="560" max="562" width="14.85546875" style="120" customWidth="1"/>
    <col min="563" max="565" width="0" style="120" hidden="1" customWidth="1"/>
    <col min="566" max="566" width="12.7109375" style="120" customWidth="1"/>
    <col min="567" max="567" width="14.85546875" style="120" customWidth="1"/>
    <col min="568" max="568" width="12.7109375" style="120" customWidth="1"/>
    <col min="569" max="569" width="12.42578125" style="120" customWidth="1"/>
    <col min="570" max="570" width="13.140625" style="120" customWidth="1"/>
    <col min="571" max="572" width="12.42578125" style="120" customWidth="1"/>
    <col min="573" max="576" width="12.7109375" style="120" customWidth="1"/>
    <col min="577" max="577" width="14.85546875" style="120" customWidth="1"/>
    <col min="578" max="578" width="12.7109375" style="120" customWidth="1"/>
    <col min="579" max="579" width="14.85546875" style="120" customWidth="1"/>
    <col min="580" max="583" width="12.7109375" style="120" customWidth="1"/>
    <col min="584" max="584" width="14.85546875" style="120" customWidth="1"/>
    <col min="585" max="586" width="12.7109375" style="120" customWidth="1"/>
    <col min="587" max="587" width="14.85546875" style="120" customWidth="1"/>
    <col min="588" max="588" width="12.7109375" style="120" customWidth="1"/>
    <col min="589" max="603" width="0" style="120" hidden="1"/>
    <col min="604" max="604" width="9.140625" style="120" customWidth="1"/>
    <col min="605" max="605" width="12" style="120" customWidth="1"/>
    <col min="606" max="606" width="66.28515625" style="120" customWidth="1"/>
    <col min="607" max="613" width="0" style="120" hidden="1" customWidth="1"/>
    <col min="614" max="614" width="15.140625" style="120" customWidth="1"/>
    <col min="615" max="615" width="0" style="120" hidden="1" customWidth="1"/>
    <col min="616" max="616" width="16.5703125" style="120" customWidth="1"/>
    <col min="617" max="620" width="0" style="120" hidden="1" customWidth="1"/>
    <col min="621" max="805" width="9.140625" style="120" customWidth="1"/>
    <col min="806" max="806" width="68.28515625" style="120" customWidth="1"/>
    <col min="807" max="815" width="0" style="120" hidden="1" customWidth="1"/>
    <col min="816" max="818" width="14.85546875" style="120" customWidth="1"/>
    <col min="819" max="821" width="0" style="120" hidden="1" customWidth="1"/>
    <col min="822" max="822" width="12.7109375" style="120" customWidth="1"/>
    <col min="823" max="823" width="14.85546875" style="120" customWidth="1"/>
    <col min="824" max="824" width="12.7109375" style="120" customWidth="1"/>
    <col min="825" max="825" width="12.42578125" style="120" customWidth="1"/>
    <col min="826" max="826" width="13.140625" style="120" customWidth="1"/>
    <col min="827" max="828" width="12.42578125" style="120" customWidth="1"/>
    <col min="829" max="832" width="12.7109375" style="120" customWidth="1"/>
    <col min="833" max="833" width="14.85546875" style="120" customWidth="1"/>
    <col min="834" max="834" width="12.7109375" style="120" customWidth="1"/>
    <col min="835" max="835" width="14.85546875" style="120" customWidth="1"/>
    <col min="836" max="839" width="12.7109375" style="120" customWidth="1"/>
    <col min="840" max="840" width="14.85546875" style="120" customWidth="1"/>
    <col min="841" max="842" width="12.7109375" style="120" customWidth="1"/>
    <col min="843" max="843" width="14.85546875" style="120" customWidth="1"/>
    <col min="844" max="844" width="12.7109375" style="120" customWidth="1"/>
    <col min="845" max="859" width="0" style="120" hidden="1"/>
    <col min="860" max="860" width="9.140625" style="120" customWidth="1"/>
    <col min="861" max="861" width="12" style="120" customWidth="1"/>
    <col min="862" max="862" width="66.28515625" style="120" customWidth="1"/>
    <col min="863" max="869" width="0" style="120" hidden="1" customWidth="1"/>
    <col min="870" max="870" width="15.140625" style="120" customWidth="1"/>
    <col min="871" max="871" width="0" style="120" hidden="1" customWidth="1"/>
    <col min="872" max="872" width="16.5703125" style="120" customWidth="1"/>
    <col min="873" max="876" width="0" style="120" hidden="1" customWidth="1"/>
    <col min="877" max="1061" width="9.140625" style="120" customWidth="1"/>
    <col min="1062" max="1062" width="68.28515625" style="120" customWidth="1"/>
    <col min="1063" max="1071" width="0" style="120" hidden="1" customWidth="1"/>
    <col min="1072" max="1074" width="14.85546875" style="120" customWidth="1"/>
    <col min="1075" max="1077" width="0" style="120" hidden="1" customWidth="1"/>
    <col min="1078" max="1078" width="12.7109375" style="120" customWidth="1"/>
    <col min="1079" max="1079" width="14.85546875" style="120" customWidth="1"/>
    <col min="1080" max="1080" width="12.7109375" style="120" customWidth="1"/>
    <col min="1081" max="1081" width="12.42578125" style="120" customWidth="1"/>
    <col min="1082" max="1082" width="13.140625" style="120" customWidth="1"/>
    <col min="1083" max="1084" width="12.42578125" style="120" customWidth="1"/>
    <col min="1085" max="1088" width="12.7109375" style="120" customWidth="1"/>
    <col min="1089" max="1089" width="14.85546875" style="120" customWidth="1"/>
    <col min="1090" max="1090" width="12.7109375" style="120" customWidth="1"/>
    <col min="1091" max="1091" width="14.85546875" style="120" customWidth="1"/>
    <col min="1092" max="1095" width="12.7109375" style="120" customWidth="1"/>
    <col min="1096" max="1096" width="14.85546875" style="120" customWidth="1"/>
    <col min="1097" max="1098" width="12.7109375" style="120" customWidth="1"/>
    <col min="1099" max="1099" width="14.85546875" style="120" customWidth="1"/>
    <col min="1100" max="1100" width="12.7109375" style="120" customWidth="1"/>
    <col min="1101" max="1115" width="0" style="120" hidden="1"/>
    <col min="1116" max="1116" width="9.140625" style="120" customWidth="1"/>
    <col min="1117" max="1117" width="12" style="120" customWidth="1"/>
    <col min="1118" max="1118" width="66.28515625" style="120" customWidth="1"/>
    <col min="1119" max="1125" width="0" style="120" hidden="1" customWidth="1"/>
    <col min="1126" max="1126" width="15.140625" style="120" customWidth="1"/>
    <col min="1127" max="1127" width="0" style="120" hidden="1" customWidth="1"/>
    <col min="1128" max="1128" width="16.5703125" style="120" customWidth="1"/>
    <col min="1129" max="1132" width="0" style="120" hidden="1" customWidth="1"/>
    <col min="1133" max="1317" width="9.140625" style="120" customWidth="1"/>
    <col min="1318" max="1318" width="68.28515625" style="120" customWidth="1"/>
    <col min="1319" max="1327" width="0" style="120" hidden="1" customWidth="1"/>
    <col min="1328" max="1330" width="14.85546875" style="120" customWidth="1"/>
    <col min="1331" max="1333" width="0" style="120" hidden="1" customWidth="1"/>
    <col min="1334" max="1334" width="12.7109375" style="120" customWidth="1"/>
    <col min="1335" max="1335" width="14.85546875" style="120" customWidth="1"/>
    <col min="1336" max="1336" width="12.7109375" style="120" customWidth="1"/>
    <col min="1337" max="1337" width="12.42578125" style="120" customWidth="1"/>
    <col min="1338" max="1338" width="13.140625" style="120" customWidth="1"/>
    <col min="1339" max="1340" width="12.42578125" style="120" customWidth="1"/>
    <col min="1341" max="1344" width="12.7109375" style="120" customWidth="1"/>
    <col min="1345" max="1345" width="14.85546875" style="120" customWidth="1"/>
    <col min="1346" max="1346" width="12.7109375" style="120" customWidth="1"/>
    <col min="1347" max="1347" width="14.85546875" style="120" customWidth="1"/>
    <col min="1348" max="1351" width="12.7109375" style="120" customWidth="1"/>
    <col min="1352" max="1352" width="14.85546875" style="120" customWidth="1"/>
    <col min="1353" max="1354" width="12.7109375" style="120" customWidth="1"/>
    <col min="1355" max="1355" width="14.85546875" style="120" customWidth="1"/>
    <col min="1356" max="1356" width="12.7109375" style="120" customWidth="1"/>
    <col min="1357" max="1371" width="0" style="120" hidden="1"/>
    <col min="1372" max="1372" width="9.140625" style="120" customWidth="1"/>
    <col min="1373" max="1373" width="12" style="120" customWidth="1"/>
    <col min="1374" max="1374" width="66.28515625" style="120" customWidth="1"/>
    <col min="1375" max="1381" width="0" style="120" hidden="1" customWidth="1"/>
    <col min="1382" max="1382" width="15.140625" style="120" customWidth="1"/>
    <col min="1383" max="1383" width="0" style="120" hidden="1" customWidth="1"/>
    <col min="1384" max="1384" width="16.5703125" style="120" customWidth="1"/>
    <col min="1385" max="1388" width="0" style="120" hidden="1" customWidth="1"/>
    <col min="1389" max="1573" width="9.140625" style="120" customWidth="1"/>
    <col min="1574" max="1574" width="68.28515625" style="120" customWidth="1"/>
    <col min="1575" max="1583" width="0" style="120" hidden="1" customWidth="1"/>
    <col min="1584" max="1586" width="14.85546875" style="120" customWidth="1"/>
    <col min="1587" max="1589" width="0" style="120" hidden="1" customWidth="1"/>
    <col min="1590" max="1590" width="12.7109375" style="120" customWidth="1"/>
    <col min="1591" max="1591" width="14.85546875" style="120" customWidth="1"/>
    <col min="1592" max="1592" width="12.7109375" style="120" customWidth="1"/>
    <col min="1593" max="1593" width="12.42578125" style="120" customWidth="1"/>
    <col min="1594" max="1594" width="13.140625" style="120" customWidth="1"/>
    <col min="1595" max="1596" width="12.42578125" style="120" customWidth="1"/>
    <col min="1597" max="1600" width="12.7109375" style="120" customWidth="1"/>
    <col min="1601" max="1601" width="14.85546875" style="120" customWidth="1"/>
    <col min="1602" max="1602" width="12.7109375" style="120" customWidth="1"/>
    <col min="1603" max="1603" width="14.85546875" style="120" customWidth="1"/>
    <col min="1604" max="1607" width="12.7109375" style="120" customWidth="1"/>
    <col min="1608" max="1608" width="14.85546875" style="120" customWidth="1"/>
    <col min="1609" max="1610" width="12.7109375" style="120" customWidth="1"/>
    <col min="1611" max="1611" width="14.85546875" style="120" customWidth="1"/>
    <col min="1612" max="1612" width="12.7109375" style="120" customWidth="1"/>
    <col min="1613" max="1627" width="0" style="120" hidden="1"/>
    <col min="1628" max="1628" width="9.140625" style="120" customWidth="1"/>
    <col min="1629" max="1629" width="12" style="120" customWidth="1"/>
    <col min="1630" max="1630" width="66.28515625" style="120" customWidth="1"/>
    <col min="1631" max="1637" width="0" style="120" hidden="1" customWidth="1"/>
    <col min="1638" max="1638" width="15.140625" style="120" customWidth="1"/>
    <col min="1639" max="1639" width="0" style="120" hidden="1" customWidth="1"/>
    <col min="1640" max="1640" width="16.5703125" style="120" customWidth="1"/>
    <col min="1641" max="1644" width="0" style="120" hidden="1" customWidth="1"/>
    <col min="1645" max="1829" width="9.140625" style="120" customWidth="1"/>
    <col min="1830" max="1830" width="68.28515625" style="120" customWidth="1"/>
    <col min="1831" max="1839" width="0" style="120" hidden="1" customWidth="1"/>
    <col min="1840" max="1842" width="14.85546875" style="120" customWidth="1"/>
    <col min="1843" max="1845" width="0" style="120" hidden="1" customWidth="1"/>
    <col min="1846" max="1846" width="12.7109375" style="120" customWidth="1"/>
    <col min="1847" max="1847" width="14.85546875" style="120" customWidth="1"/>
    <col min="1848" max="1848" width="12.7109375" style="120" customWidth="1"/>
    <col min="1849" max="1849" width="12.42578125" style="120" customWidth="1"/>
    <col min="1850" max="1850" width="13.140625" style="120" customWidth="1"/>
    <col min="1851" max="1852" width="12.42578125" style="120" customWidth="1"/>
    <col min="1853" max="1856" width="12.7109375" style="120" customWidth="1"/>
    <col min="1857" max="1857" width="14.85546875" style="120" customWidth="1"/>
    <col min="1858" max="1858" width="12.7109375" style="120" customWidth="1"/>
    <col min="1859" max="1859" width="14.85546875" style="120" customWidth="1"/>
    <col min="1860" max="1863" width="12.7109375" style="120" customWidth="1"/>
    <col min="1864" max="1864" width="14.85546875" style="120" customWidth="1"/>
    <col min="1865" max="1866" width="12.7109375" style="120" customWidth="1"/>
    <col min="1867" max="1867" width="14.85546875" style="120" customWidth="1"/>
    <col min="1868" max="1868" width="12.7109375" style="120" customWidth="1"/>
    <col min="1869" max="1883" width="0" style="120" hidden="1"/>
    <col min="1884" max="1884" width="9.140625" style="120" customWidth="1"/>
    <col min="1885" max="1885" width="12" style="120" customWidth="1"/>
    <col min="1886" max="1886" width="66.28515625" style="120" customWidth="1"/>
    <col min="1887" max="1893" width="0" style="120" hidden="1" customWidth="1"/>
    <col min="1894" max="1894" width="15.140625" style="120" customWidth="1"/>
    <col min="1895" max="1895" width="0" style="120" hidden="1" customWidth="1"/>
    <col min="1896" max="1896" width="16.5703125" style="120" customWidth="1"/>
    <col min="1897" max="1900" width="0" style="120" hidden="1" customWidth="1"/>
    <col min="1901" max="2085" width="9.140625" style="120" customWidth="1"/>
    <col min="2086" max="2086" width="68.28515625" style="120" customWidth="1"/>
    <col min="2087" max="2095" width="0" style="120" hidden="1" customWidth="1"/>
    <col min="2096" max="2098" width="14.85546875" style="120" customWidth="1"/>
    <col min="2099" max="2101" width="0" style="120" hidden="1" customWidth="1"/>
    <col min="2102" max="2102" width="12.7109375" style="120" customWidth="1"/>
    <col min="2103" max="2103" width="14.85546875" style="120" customWidth="1"/>
    <col min="2104" max="2104" width="12.7109375" style="120" customWidth="1"/>
    <col min="2105" max="2105" width="12.42578125" style="120" customWidth="1"/>
    <col min="2106" max="2106" width="13.140625" style="120" customWidth="1"/>
    <col min="2107" max="2108" width="12.42578125" style="120" customWidth="1"/>
    <col min="2109" max="2112" width="12.7109375" style="120" customWidth="1"/>
    <col min="2113" max="2113" width="14.85546875" style="120" customWidth="1"/>
    <col min="2114" max="2114" width="12.7109375" style="120" customWidth="1"/>
    <col min="2115" max="2115" width="14.85546875" style="120" customWidth="1"/>
    <col min="2116" max="2119" width="12.7109375" style="120" customWidth="1"/>
    <col min="2120" max="2120" width="14.85546875" style="120" customWidth="1"/>
    <col min="2121" max="2122" width="12.7109375" style="120" customWidth="1"/>
    <col min="2123" max="2123" width="14.85546875" style="120" customWidth="1"/>
    <col min="2124" max="2124" width="12.7109375" style="120" customWidth="1"/>
    <col min="2125" max="2139" width="0" style="120" hidden="1"/>
    <col min="2140" max="2140" width="9.140625" style="120" customWidth="1"/>
    <col min="2141" max="2141" width="12" style="120" customWidth="1"/>
    <col min="2142" max="2142" width="66.28515625" style="120" customWidth="1"/>
    <col min="2143" max="2149" width="0" style="120" hidden="1" customWidth="1"/>
    <col min="2150" max="2150" width="15.140625" style="120" customWidth="1"/>
    <col min="2151" max="2151" width="0" style="120" hidden="1" customWidth="1"/>
    <col min="2152" max="2152" width="16.5703125" style="120" customWidth="1"/>
    <col min="2153" max="2156" width="0" style="120" hidden="1" customWidth="1"/>
    <col min="2157" max="2341" width="9.140625" style="120" customWidth="1"/>
    <col min="2342" max="2342" width="68.28515625" style="120" customWidth="1"/>
    <col min="2343" max="2351" width="0" style="120" hidden="1" customWidth="1"/>
    <col min="2352" max="2354" width="14.85546875" style="120" customWidth="1"/>
    <col min="2355" max="2357" width="0" style="120" hidden="1" customWidth="1"/>
    <col min="2358" max="2358" width="12.7109375" style="120" customWidth="1"/>
    <col min="2359" max="2359" width="14.85546875" style="120" customWidth="1"/>
    <col min="2360" max="2360" width="12.7109375" style="120" customWidth="1"/>
    <col min="2361" max="2361" width="12.42578125" style="120" customWidth="1"/>
    <col min="2362" max="2362" width="13.140625" style="120" customWidth="1"/>
    <col min="2363" max="2364" width="12.42578125" style="120" customWidth="1"/>
    <col min="2365" max="2368" width="12.7109375" style="120" customWidth="1"/>
    <col min="2369" max="2369" width="14.85546875" style="120" customWidth="1"/>
    <col min="2370" max="2370" width="12.7109375" style="120" customWidth="1"/>
    <col min="2371" max="2371" width="14.85546875" style="120" customWidth="1"/>
    <col min="2372" max="2375" width="12.7109375" style="120" customWidth="1"/>
    <col min="2376" max="2376" width="14.85546875" style="120" customWidth="1"/>
    <col min="2377" max="2378" width="12.7109375" style="120" customWidth="1"/>
    <col min="2379" max="2379" width="14.85546875" style="120" customWidth="1"/>
    <col min="2380" max="2380" width="12.7109375" style="120" customWidth="1"/>
    <col min="2381" max="2395" width="0" style="120" hidden="1"/>
    <col min="2396" max="2396" width="9.140625" style="120" customWidth="1"/>
    <col min="2397" max="2397" width="12" style="120" customWidth="1"/>
    <col min="2398" max="2398" width="66.28515625" style="120" customWidth="1"/>
    <col min="2399" max="2405" width="0" style="120" hidden="1" customWidth="1"/>
    <col min="2406" max="2406" width="15.140625" style="120" customWidth="1"/>
    <col min="2407" max="2407" width="0" style="120" hidden="1" customWidth="1"/>
    <col min="2408" max="2408" width="16.5703125" style="120" customWidth="1"/>
    <col min="2409" max="2412" width="0" style="120" hidden="1" customWidth="1"/>
    <col min="2413" max="2597" width="9.140625" style="120" customWidth="1"/>
    <col min="2598" max="2598" width="68.28515625" style="120" customWidth="1"/>
    <col min="2599" max="2607" width="0" style="120" hidden="1" customWidth="1"/>
    <col min="2608" max="2610" width="14.85546875" style="120" customWidth="1"/>
    <col min="2611" max="2613" width="0" style="120" hidden="1" customWidth="1"/>
    <col min="2614" max="2614" width="12.7109375" style="120" customWidth="1"/>
    <col min="2615" max="2615" width="14.85546875" style="120" customWidth="1"/>
    <col min="2616" max="2616" width="12.7109375" style="120" customWidth="1"/>
    <col min="2617" max="2617" width="12.42578125" style="120" customWidth="1"/>
    <col min="2618" max="2618" width="13.140625" style="120" customWidth="1"/>
    <col min="2619" max="2620" width="12.42578125" style="120" customWidth="1"/>
    <col min="2621" max="2624" width="12.7109375" style="120" customWidth="1"/>
    <col min="2625" max="2625" width="14.85546875" style="120" customWidth="1"/>
    <col min="2626" max="2626" width="12.7109375" style="120" customWidth="1"/>
    <col min="2627" max="2627" width="14.85546875" style="120" customWidth="1"/>
    <col min="2628" max="2631" width="12.7109375" style="120" customWidth="1"/>
    <col min="2632" max="2632" width="14.85546875" style="120" customWidth="1"/>
    <col min="2633" max="2634" width="12.7109375" style="120" customWidth="1"/>
    <col min="2635" max="2635" width="14.85546875" style="120" customWidth="1"/>
    <col min="2636" max="2636" width="12.7109375" style="120" customWidth="1"/>
    <col min="2637" max="2651" width="0" style="120" hidden="1"/>
    <col min="2652" max="2652" width="9.140625" style="120" customWidth="1"/>
    <col min="2653" max="2653" width="12" style="120" customWidth="1"/>
    <col min="2654" max="2654" width="66.28515625" style="120" customWidth="1"/>
    <col min="2655" max="2661" width="0" style="120" hidden="1" customWidth="1"/>
    <col min="2662" max="2662" width="15.140625" style="120" customWidth="1"/>
    <col min="2663" max="2663" width="0" style="120" hidden="1" customWidth="1"/>
    <col min="2664" max="2664" width="16.5703125" style="120" customWidth="1"/>
    <col min="2665" max="2668" width="0" style="120" hidden="1" customWidth="1"/>
    <col min="2669" max="2853" width="9.140625" style="120" customWidth="1"/>
    <col min="2854" max="2854" width="68.28515625" style="120" customWidth="1"/>
    <col min="2855" max="2863" width="0" style="120" hidden="1" customWidth="1"/>
    <col min="2864" max="2866" width="14.85546875" style="120" customWidth="1"/>
    <col min="2867" max="2869" width="0" style="120" hidden="1" customWidth="1"/>
    <col min="2870" max="2870" width="12.7109375" style="120" customWidth="1"/>
    <col min="2871" max="2871" width="14.85546875" style="120" customWidth="1"/>
    <col min="2872" max="2872" width="12.7109375" style="120" customWidth="1"/>
    <col min="2873" max="2873" width="12.42578125" style="120" customWidth="1"/>
    <col min="2874" max="2874" width="13.140625" style="120" customWidth="1"/>
    <col min="2875" max="2876" width="12.42578125" style="120" customWidth="1"/>
    <col min="2877" max="2880" width="12.7109375" style="120" customWidth="1"/>
    <col min="2881" max="2881" width="14.85546875" style="120" customWidth="1"/>
    <col min="2882" max="2882" width="12.7109375" style="120" customWidth="1"/>
    <col min="2883" max="2883" width="14.85546875" style="120" customWidth="1"/>
    <col min="2884" max="2887" width="12.7109375" style="120" customWidth="1"/>
    <col min="2888" max="2888" width="14.85546875" style="120" customWidth="1"/>
    <col min="2889" max="2890" width="12.7109375" style="120" customWidth="1"/>
    <col min="2891" max="2891" width="14.85546875" style="120" customWidth="1"/>
    <col min="2892" max="2892" width="12.7109375" style="120" customWidth="1"/>
    <col min="2893" max="2907" width="0" style="120" hidden="1"/>
    <col min="2908" max="2908" width="9.140625" style="120" customWidth="1"/>
    <col min="2909" max="2909" width="12" style="120" customWidth="1"/>
    <col min="2910" max="2910" width="66.28515625" style="120" customWidth="1"/>
    <col min="2911" max="2917" width="0" style="120" hidden="1" customWidth="1"/>
    <col min="2918" max="2918" width="15.140625" style="120" customWidth="1"/>
    <col min="2919" max="2919" width="0" style="120" hidden="1" customWidth="1"/>
    <col min="2920" max="2920" width="16.5703125" style="120" customWidth="1"/>
    <col min="2921" max="2924" width="0" style="120" hidden="1" customWidth="1"/>
    <col min="2925" max="3109" width="9.140625" style="120" customWidth="1"/>
    <col min="3110" max="3110" width="68.28515625" style="120" customWidth="1"/>
    <col min="3111" max="3119" width="0" style="120" hidden="1" customWidth="1"/>
    <col min="3120" max="3122" width="14.85546875" style="120" customWidth="1"/>
    <col min="3123" max="3125" width="0" style="120" hidden="1" customWidth="1"/>
    <col min="3126" max="3126" width="12.7109375" style="120" customWidth="1"/>
    <col min="3127" max="3127" width="14.85546875" style="120" customWidth="1"/>
    <col min="3128" max="3128" width="12.7109375" style="120" customWidth="1"/>
    <col min="3129" max="3129" width="12.42578125" style="120" customWidth="1"/>
    <col min="3130" max="3130" width="13.140625" style="120" customWidth="1"/>
    <col min="3131" max="3132" width="12.42578125" style="120" customWidth="1"/>
    <col min="3133" max="3136" width="12.7109375" style="120" customWidth="1"/>
    <col min="3137" max="3137" width="14.85546875" style="120" customWidth="1"/>
    <col min="3138" max="3138" width="12.7109375" style="120" customWidth="1"/>
    <col min="3139" max="3139" width="14.85546875" style="120" customWidth="1"/>
    <col min="3140" max="3143" width="12.7109375" style="120" customWidth="1"/>
    <col min="3144" max="3144" width="14.85546875" style="120" customWidth="1"/>
    <col min="3145" max="3146" width="12.7109375" style="120" customWidth="1"/>
    <col min="3147" max="3147" width="14.85546875" style="120" customWidth="1"/>
    <col min="3148" max="3148" width="12.7109375" style="120" customWidth="1"/>
    <col min="3149" max="3163" width="0" style="120" hidden="1"/>
    <col min="3164" max="3164" width="9.140625" style="120" customWidth="1"/>
    <col min="3165" max="3165" width="12" style="120" customWidth="1"/>
    <col min="3166" max="3166" width="66.28515625" style="120" customWidth="1"/>
    <col min="3167" max="3173" width="0" style="120" hidden="1" customWidth="1"/>
    <col min="3174" max="3174" width="15.140625" style="120" customWidth="1"/>
    <col min="3175" max="3175" width="0" style="120" hidden="1" customWidth="1"/>
    <col min="3176" max="3176" width="16.5703125" style="120" customWidth="1"/>
    <col min="3177" max="3180" width="0" style="120" hidden="1" customWidth="1"/>
    <col min="3181" max="3365" width="9.140625" style="120" customWidth="1"/>
    <col min="3366" max="3366" width="68.28515625" style="120" customWidth="1"/>
    <col min="3367" max="3375" width="0" style="120" hidden="1" customWidth="1"/>
    <col min="3376" max="3378" width="14.85546875" style="120" customWidth="1"/>
    <col min="3379" max="3381" width="0" style="120" hidden="1" customWidth="1"/>
    <col min="3382" max="3382" width="12.7109375" style="120" customWidth="1"/>
    <col min="3383" max="3383" width="14.85546875" style="120" customWidth="1"/>
    <col min="3384" max="3384" width="12.7109375" style="120" customWidth="1"/>
    <col min="3385" max="3385" width="12.42578125" style="120" customWidth="1"/>
    <col min="3386" max="3386" width="13.140625" style="120" customWidth="1"/>
    <col min="3387" max="3388" width="12.42578125" style="120" customWidth="1"/>
    <col min="3389" max="3392" width="12.7109375" style="120" customWidth="1"/>
    <col min="3393" max="3393" width="14.85546875" style="120" customWidth="1"/>
    <col min="3394" max="3394" width="12.7109375" style="120" customWidth="1"/>
    <col min="3395" max="3395" width="14.85546875" style="120" customWidth="1"/>
    <col min="3396" max="3399" width="12.7109375" style="120" customWidth="1"/>
    <col min="3400" max="3400" width="14.85546875" style="120" customWidth="1"/>
    <col min="3401" max="3402" width="12.7109375" style="120" customWidth="1"/>
    <col min="3403" max="3403" width="14.85546875" style="120" customWidth="1"/>
    <col min="3404" max="3404" width="12.7109375" style="120" customWidth="1"/>
    <col min="3405" max="3419" width="0" style="120" hidden="1"/>
    <col min="3420" max="3420" width="9.140625" style="120" customWidth="1"/>
    <col min="3421" max="3421" width="12" style="120" customWidth="1"/>
    <col min="3422" max="3422" width="66.28515625" style="120" customWidth="1"/>
    <col min="3423" max="3429" width="0" style="120" hidden="1" customWidth="1"/>
    <col min="3430" max="3430" width="15.140625" style="120" customWidth="1"/>
    <col min="3431" max="3431" width="0" style="120" hidden="1" customWidth="1"/>
    <col min="3432" max="3432" width="16.5703125" style="120" customWidth="1"/>
    <col min="3433" max="3436" width="0" style="120" hidden="1" customWidth="1"/>
    <col min="3437" max="3621" width="9.140625" style="120" customWidth="1"/>
    <col min="3622" max="3622" width="68.28515625" style="120" customWidth="1"/>
    <col min="3623" max="3631" width="0" style="120" hidden="1" customWidth="1"/>
    <col min="3632" max="3634" width="14.85546875" style="120" customWidth="1"/>
    <col min="3635" max="3637" width="0" style="120" hidden="1" customWidth="1"/>
    <col min="3638" max="3638" width="12.7109375" style="120" customWidth="1"/>
    <col min="3639" max="3639" width="14.85546875" style="120" customWidth="1"/>
    <col min="3640" max="3640" width="12.7109375" style="120" customWidth="1"/>
    <col min="3641" max="3641" width="12.42578125" style="120" customWidth="1"/>
    <col min="3642" max="3642" width="13.140625" style="120" customWidth="1"/>
    <col min="3643" max="3644" width="12.42578125" style="120" customWidth="1"/>
    <col min="3645" max="3648" width="12.7109375" style="120" customWidth="1"/>
    <col min="3649" max="3649" width="14.85546875" style="120" customWidth="1"/>
    <col min="3650" max="3650" width="12.7109375" style="120" customWidth="1"/>
    <col min="3651" max="3651" width="14.85546875" style="120" customWidth="1"/>
    <col min="3652" max="3655" width="12.7109375" style="120" customWidth="1"/>
    <col min="3656" max="3656" width="14.85546875" style="120" customWidth="1"/>
    <col min="3657" max="3658" width="12.7109375" style="120" customWidth="1"/>
    <col min="3659" max="3659" width="14.85546875" style="120" customWidth="1"/>
    <col min="3660" max="3660" width="12.7109375" style="120" customWidth="1"/>
    <col min="3661" max="3675" width="0" style="120" hidden="1"/>
    <col min="3676" max="3676" width="9.140625" style="120" customWidth="1"/>
    <col min="3677" max="3677" width="12" style="120" customWidth="1"/>
    <col min="3678" max="3678" width="66.28515625" style="120" customWidth="1"/>
    <col min="3679" max="3685" width="0" style="120" hidden="1" customWidth="1"/>
    <col min="3686" max="3686" width="15.140625" style="120" customWidth="1"/>
    <col min="3687" max="3687" width="0" style="120" hidden="1" customWidth="1"/>
    <col min="3688" max="3688" width="16.5703125" style="120" customWidth="1"/>
    <col min="3689" max="3692" width="0" style="120" hidden="1" customWidth="1"/>
    <col min="3693" max="3877" width="9.140625" style="120" customWidth="1"/>
    <col min="3878" max="3878" width="68.28515625" style="120" customWidth="1"/>
    <col min="3879" max="3887" width="0" style="120" hidden="1" customWidth="1"/>
    <col min="3888" max="3890" width="14.85546875" style="120" customWidth="1"/>
    <col min="3891" max="3893" width="0" style="120" hidden="1" customWidth="1"/>
    <col min="3894" max="3894" width="12.7109375" style="120" customWidth="1"/>
    <col min="3895" max="3895" width="14.85546875" style="120" customWidth="1"/>
    <col min="3896" max="3896" width="12.7109375" style="120" customWidth="1"/>
    <col min="3897" max="3897" width="12.42578125" style="120" customWidth="1"/>
    <col min="3898" max="3898" width="13.140625" style="120" customWidth="1"/>
    <col min="3899" max="3900" width="12.42578125" style="120" customWidth="1"/>
    <col min="3901" max="3904" width="12.7109375" style="120" customWidth="1"/>
    <col min="3905" max="3905" width="14.85546875" style="120" customWidth="1"/>
    <col min="3906" max="3906" width="12.7109375" style="120" customWidth="1"/>
    <col min="3907" max="3907" width="14.85546875" style="120" customWidth="1"/>
    <col min="3908" max="3911" width="12.7109375" style="120" customWidth="1"/>
    <col min="3912" max="3912" width="14.85546875" style="120" customWidth="1"/>
    <col min="3913" max="3914" width="12.7109375" style="120" customWidth="1"/>
    <col min="3915" max="3915" width="14.85546875" style="120" customWidth="1"/>
    <col min="3916" max="3916" width="12.7109375" style="120" customWidth="1"/>
    <col min="3917" max="3931" width="0" style="120" hidden="1"/>
    <col min="3932" max="3932" width="9.140625" style="120" customWidth="1"/>
    <col min="3933" max="3933" width="12" style="120" customWidth="1"/>
    <col min="3934" max="3934" width="66.28515625" style="120" customWidth="1"/>
    <col min="3935" max="3941" width="0" style="120" hidden="1" customWidth="1"/>
    <col min="3942" max="3942" width="15.140625" style="120" customWidth="1"/>
    <col min="3943" max="3943" width="0" style="120" hidden="1" customWidth="1"/>
    <col min="3944" max="3944" width="16.5703125" style="120" customWidth="1"/>
    <col min="3945" max="3948" width="0" style="120" hidden="1" customWidth="1"/>
    <col min="3949" max="4133" width="9.140625" style="120" customWidth="1"/>
    <col min="4134" max="4134" width="68.28515625" style="120" customWidth="1"/>
    <col min="4135" max="4143" width="0" style="120" hidden="1" customWidth="1"/>
    <col min="4144" max="4146" width="14.85546875" style="120" customWidth="1"/>
    <col min="4147" max="4149" width="0" style="120" hidden="1" customWidth="1"/>
    <col min="4150" max="4150" width="12.7109375" style="120" customWidth="1"/>
    <col min="4151" max="4151" width="14.85546875" style="120" customWidth="1"/>
    <col min="4152" max="4152" width="12.7109375" style="120" customWidth="1"/>
    <col min="4153" max="4153" width="12.42578125" style="120" customWidth="1"/>
    <col min="4154" max="4154" width="13.140625" style="120" customWidth="1"/>
    <col min="4155" max="4156" width="12.42578125" style="120" customWidth="1"/>
    <col min="4157" max="4160" width="12.7109375" style="120" customWidth="1"/>
    <col min="4161" max="4161" width="14.85546875" style="120" customWidth="1"/>
    <col min="4162" max="4162" width="12.7109375" style="120" customWidth="1"/>
    <col min="4163" max="4163" width="14.85546875" style="120" customWidth="1"/>
    <col min="4164" max="4167" width="12.7109375" style="120" customWidth="1"/>
    <col min="4168" max="4168" width="14.85546875" style="120" customWidth="1"/>
    <col min="4169" max="4170" width="12.7109375" style="120" customWidth="1"/>
    <col min="4171" max="4171" width="14.85546875" style="120" customWidth="1"/>
    <col min="4172" max="4172" width="12.7109375" style="120" customWidth="1"/>
    <col min="4173" max="4187" width="0" style="120" hidden="1"/>
    <col min="4188" max="4188" width="9.140625" style="120" customWidth="1"/>
    <col min="4189" max="4189" width="12" style="120" customWidth="1"/>
    <col min="4190" max="4190" width="66.28515625" style="120" customWidth="1"/>
    <col min="4191" max="4197" width="0" style="120" hidden="1" customWidth="1"/>
    <col min="4198" max="4198" width="15.140625" style="120" customWidth="1"/>
    <col min="4199" max="4199" width="0" style="120" hidden="1" customWidth="1"/>
    <col min="4200" max="4200" width="16.5703125" style="120" customWidth="1"/>
    <col min="4201" max="4204" width="0" style="120" hidden="1" customWidth="1"/>
    <col min="4205" max="4389" width="9.140625" style="120" customWidth="1"/>
    <col min="4390" max="4390" width="68.28515625" style="120" customWidth="1"/>
    <col min="4391" max="4399" width="0" style="120" hidden="1" customWidth="1"/>
    <col min="4400" max="4402" width="14.85546875" style="120" customWidth="1"/>
    <col min="4403" max="4405" width="0" style="120" hidden="1" customWidth="1"/>
    <col min="4406" max="4406" width="12.7109375" style="120" customWidth="1"/>
    <col min="4407" max="4407" width="14.85546875" style="120" customWidth="1"/>
    <col min="4408" max="4408" width="12.7109375" style="120" customWidth="1"/>
    <col min="4409" max="4409" width="12.42578125" style="120" customWidth="1"/>
    <col min="4410" max="4410" width="13.140625" style="120" customWidth="1"/>
    <col min="4411" max="4412" width="12.42578125" style="120" customWidth="1"/>
    <col min="4413" max="4416" width="12.7109375" style="120" customWidth="1"/>
    <col min="4417" max="4417" width="14.85546875" style="120" customWidth="1"/>
    <col min="4418" max="4418" width="12.7109375" style="120" customWidth="1"/>
    <col min="4419" max="4419" width="14.85546875" style="120" customWidth="1"/>
    <col min="4420" max="4423" width="12.7109375" style="120" customWidth="1"/>
    <col min="4424" max="4424" width="14.85546875" style="120" customWidth="1"/>
    <col min="4425" max="4426" width="12.7109375" style="120" customWidth="1"/>
    <col min="4427" max="4427" width="14.85546875" style="120" customWidth="1"/>
    <col min="4428" max="4428" width="12.7109375" style="120" customWidth="1"/>
    <col min="4429" max="4443" width="0" style="120" hidden="1"/>
    <col min="4444" max="4444" width="9.140625" style="120" customWidth="1"/>
    <col min="4445" max="4445" width="12" style="120" customWidth="1"/>
    <col min="4446" max="4446" width="66.28515625" style="120" customWidth="1"/>
    <col min="4447" max="4453" width="0" style="120" hidden="1" customWidth="1"/>
    <col min="4454" max="4454" width="15.140625" style="120" customWidth="1"/>
    <col min="4455" max="4455" width="0" style="120" hidden="1" customWidth="1"/>
    <col min="4456" max="4456" width="16.5703125" style="120" customWidth="1"/>
    <col min="4457" max="4460" width="0" style="120" hidden="1" customWidth="1"/>
    <col min="4461" max="4645" width="9.140625" style="120" customWidth="1"/>
    <col min="4646" max="4646" width="68.28515625" style="120" customWidth="1"/>
    <col min="4647" max="4655" width="0" style="120" hidden="1" customWidth="1"/>
    <col min="4656" max="4658" width="14.85546875" style="120" customWidth="1"/>
    <col min="4659" max="4661" width="0" style="120" hidden="1" customWidth="1"/>
    <col min="4662" max="4662" width="12.7109375" style="120" customWidth="1"/>
    <col min="4663" max="4663" width="14.85546875" style="120" customWidth="1"/>
    <col min="4664" max="4664" width="12.7109375" style="120" customWidth="1"/>
    <col min="4665" max="4665" width="12.42578125" style="120" customWidth="1"/>
    <col min="4666" max="4666" width="13.140625" style="120" customWidth="1"/>
    <col min="4667" max="4668" width="12.42578125" style="120" customWidth="1"/>
    <col min="4669" max="4672" width="12.7109375" style="120" customWidth="1"/>
    <col min="4673" max="4673" width="14.85546875" style="120" customWidth="1"/>
    <col min="4674" max="4674" width="12.7109375" style="120" customWidth="1"/>
    <col min="4675" max="4675" width="14.85546875" style="120" customWidth="1"/>
    <col min="4676" max="4679" width="12.7109375" style="120" customWidth="1"/>
    <col min="4680" max="4680" width="14.85546875" style="120" customWidth="1"/>
    <col min="4681" max="4682" width="12.7109375" style="120" customWidth="1"/>
    <col min="4683" max="4683" width="14.85546875" style="120" customWidth="1"/>
    <col min="4684" max="4684" width="12.7109375" style="120" customWidth="1"/>
    <col min="4685" max="4699" width="0" style="120" hidden="1"/>
    <col min="4700" max="4700" width="9.140625" style="120" customWidth="1"/>
    <col min="4701" max="4701" width="12" style="120" customWidth="1"/>
    <col min="4702" max="4702" width="66.28515625" style="120" customWidth="1"/>
    <col min="4703" max="4709" width="0" style="120" hidden="1" customWidth="1"/>
    <col min="4710" max="4710" width="15.140625" style="120" customWidth="1"/>
    <col min="4711" max="4711" width="0" style="120" hidden="1" customWidth="1"/>
    <col min="4712" max="4712" width="16.5703125" style="120" customWidth="1"/>
    <col min="4713" max="4716" width="0" style="120" hidden="1" customWidth="1"/>
    <col min="4717" max="4901" width="9.140625" style="120" customWidth="1"/>
    <col min="4902" max="4902" width="68.28515625" style="120" customWidth="1"/>
    <col min="4903" max="4911" width="0" style="120" hidden="1" customWidth="1"/>
    <col min="4912" max="4914" width="14.85546875" style="120" customWidth="1"/>
    <col min="4915" max="4917" width="0" style="120" hidden="1" customWidth="1"/>
    <col min="4918" max="4918" width="12.7109375" style="120" customWidth="1"/>
    <col min="4919" max="4919" width="14.85546875" style="120" customWidth="1"/>
    <col min="4920" max="4920" width="12.7109375" style="120" customWidth="1"/>
    <col min="4921" max="4921" width="12.42578125" style="120" customWidth="1"/>
    <col min="4922" max="4922" width="13.140625" style="120" customWidth="1"/>
    <col min="4923" max="4924" width="12.42578125" style="120" customWidth="1"/>
    <col min="4925" max="4928" width="12.7109375" style="120" customWidth="1"/>
    <col min="4929" max="4929" width="14.85546875" style="120" customWidth="1"/>
    <col min="4930" max="4930" width="12.7109375" style="120" customWidth="1"/>
    <col min="4931" max="4931" width="14.85546875" style="120" customWidth="1"/>
    <col min="4932" max="4935" width="12.7109375" style="120" customWidth="1"/>
    <col min="4936" max="4936" width="14.85546875" style="120" customWidth="1"/>
    <col min="4937" max="4938" width="12.7109375" style="120" customWidth="1"/>
    <col min="4939" max="4939" width="14.85546875" style="120" customWidth="1"/>
    <col min="4940" max="4940" width="12.7109375" style="120" customWidth="1"/>
    <col min="4941" max="4955" width="0" style="120" hidden="1"/>
    <col min="4956" max="4956" width="9.140625" style="120" customWidth="1"/>
    <col min="4957" max="4957" width="12" style="120" customWidth="1"/>
    <col min="4958" max="4958" width="66.28515625" style="120" customWidth="1"/>
    <col min="4959" max="4965" width="0" style="120" hidden="1" customWidth="1"/>
    <col min="4966" max="4966" width="15.140625" style="120" customWidth="1"/>
    <col min="4967" max="4967" width="0" style="120" hidden="1" customWidth="1"/>
    <col min="4968" max="4968" width="16.5703125" style="120" customWidth="1"/>
    <col min="4969" max="4972" width="0" style="120" hidden="1" customWidth="1"/>
    <col min="4973" max="5157" width="9.140625" style="120" customWidth="1"/>
    <col min="5158" max="5158" width="68.28515625" style="120" customWidth="1"/>
    <col min="5159" max="5167" width="0" style="120" hidden="1" customWidth="1"/>
    <col min="5168" max="5170" width="14.85546875" style="120" customWidth="1"/>
    <col min="5171" max="5173" width="0" style="120" hidden="1" customWidth="1"/>
    <col min="5174" max="5174" width="12.7109375" style="120" customWidth="1"/>
    <col min="5175" max="5175" width="14.85546875" style="120" customWidth="1"/>
    <col min="5176" max="5176" width="12.7109375" style="120" customWidth="1"/>
    <col min="5177" max="5177" width="12.42578125" style="120" customWidth="1"/>
    <col min="5178" max="5178" width="13.140625" style="120" customWidth="1"/>
    <col min="5179" max="5180" width="12.42578125" style="120" customWidth="1"/>
    <col min="5181" max="5184" width="12.7109375" style="120" customWidth="1"/>
    <col min="5185" max="5185" width="14.85546875" style="120" customWidth="1"/>
    <col min="5186" max="5186" width="12.7109375" style="120" customWidth="1"/>
    <col min="5187" max="5187" width="14.85546875" style="120" customWidth="1"/>
    <col min="5188" max="5191" width="12.7109375" style="120" customWidth="1"/>
    <col min="5192" max="5192" width="14.85546875" style="120" customWidth="1"/>
    <col min="5193" max="5194" width="12.7109375" style="120" customWidth="1"/>
    <col min="5195" max="5195" width="14.85546875" style="120" customWidth="1"/>
    <col min="5196" max="5196" width="12.7109375" style="120" customWidth="1"/>
    <col min="5197" max="5211" width="0" style="120" hidden="1"/>
    <col min="5212" max="5212" width="9.140625" style="120" customWidth="1"/>
    <col min="5213" max="5213" width="12" style="120" customWidth="1"/>
    <col min="5214" max="5214" width="66.28515625" style="120" customWidth="1"/>
    <col min="5215" max="5221" width="0" style="120" hidden="1" customWidth="1"/>
    <col min="5222" max="5222" width="15.140625" style="120" customWidth="1"/>
    <col min="5223" max="5223" width="0" style="120" hidden="1" customWidth="1"/>
    <col min="5224" max="5224" width="16.5703125" style="120" customWidth="1"/>
    <col min="5225" max="5228" width="0" style="120" hidden="1" customWidth="1"/>
    <col min="5229" max="5413" width="9.140625" style="120" customWidth="1"/>
    <col min="5414" max="5414" width="68.28515625" style="120" customWidth="1"/>
    <col min="5415" max="5423" width="0" style="120" hidden="1" customWidth="1"/>
    <col min="5424" max="5426" width="14.85546875" style="120" customWidth="1"/>
    <col min="5427" max="5429" width="0" style="120" hidden="1" customWidth="1"/>
    <col min="5430" max="5430" width="12.7109375" style="120" customWidth="1"/>
    <col min="5431" max="5431" width="14.85546875" style="120" customWidth="1"/>
    <col min="5432" max="5432" width="12.7109375" style="120" customWidth="1"/>
    <col min="5433" max="5433" width="12.42578125" style="120" customWidth="1"/>
    <col min="5434" max="5434" width="13.140625" style="120" customWidth="1"/>
    <col min="5435" max="5436" width="12.42578125" style="120" customWidth="1"/>
    <col min="5437" max="5440" width="12.7109375" style="120" customWidth="1"/>
    <col min="5441" max="5441" width="14.85546875" style="120" customWidth="1"/>
    <col min="5442" max="5442" width="12.7109375" style="120" customWidth="1"/>
    <col min="5443" max="5443" width="14.85546875" style="120" customWidth="1"/>
    <col min="5444" max="5447" width="12.7109375" style="120" customWidth="1"/>
    <col min="5448" max="5448" width="14.85546875" style="120" customWidth="1"/>
    <col min="5449" max="5450" width="12.7109375" style="120" customWidth="1"/>
    <col min="5451" max="5451" width="14.85546875" style="120" customWidth="1"/>
    <col min="5452" max="5452" width="12.7109375" style="120" customWidth="1"/>
    <col min="5453" max="5467" width="0" style="120" hidden="1"/>
    <col min="5468" max="5468" width="9.140625" style="120" customWidth="1"/>
    <col min="5469" max="5469" width="12" style="120" customWidth="1"/>
    <col min="5470" max="5470" width="66.28515625" style="120" customWidth="1"/>
    <col min="5471" max="5477" width="0" style="120" hidden="1" customWidth="1"/>
    <col min="5478" max="5478" width="15.140625" style="120" customWidth="1"/>
    <col min="5479" max="5479" width="0" style="120" hidden="1" customWidth="1"/>
    <col min="5480" max="5480" width="16.5703125" style="120" customWidth="1"/>
    <col min="5481" max="5484" width="0" style="120" hidden="1" customWidth="1"/>
    <col min="5485" max="5669" width="9.140625" style="120" customWidth="1"/>
    <col min="5670" max="5670" width="68.28515625" style="120" customWidth="1"/>
    <col min="5671" max="5679" width="0" style="120" hidden="1" customWidth="1"/>
    <col min="5680" max="5682" width="14.85546875" style="120" customWidth="1"/>
    <col min="5683" max="5685" width="0" style="120" hidden="1" customWidth="1"/>
    <col min="5686" max="5686" width="12.7109375" style="120" customWidth="1"/>
    <col min="5687" max="5687" width="14.85546875" style="120" customWidth="1"/>
    <col min="5688" max="5688" width="12.7109375" style="120" customWidth="1"/>
    <col min="5689" max="5689" width="12.42578125" style="120" customWidth="1"/>
    <col min="5690" max="5690" width="13.140625" style="120" customWidth="1"/>
    <col min="5691" max="5692" width="12.42578125" style="120" customWidth="1"/>
    <col min="5693" max="5696" width="12.7109375" style="120" customWidth="1"/>
    <col min="5697" max="5697" width="14.85546875" style="120" customWidth="1"/>
    <col min="5698" max="5698" width="12.7109375" style="120" customWidth="1"/>
    <col min="5699" max="5699" width="14.85546875" style="120" customWidth="1"/>
    <col min="5700" max="5703" width="12.7109375" style="120" customWidth="1"/>
    <col min="5704" max="5704" width="14.85546875" style="120" customWidth="1"/>
    <col min="5705" max="5706" width="12.7109375" style="120" customWidth="1"/>
    <col min="5707" max="5707" width="14.85546875" style="120" customWidth="1"/>
    <col min="5708" max="5708" width="12.7109375" style="120" customWidth="1"/>
    <col min="5709" max="5723" width="0" style="120" hidden="1"/>
    <col min="5724" max="5724" width="9.140625" style="120" customWidth="1"/>
    <col min="5725" max="5725" width="12" style="120" customWidth="1"/>
    <col min="5726" max="5726" width="66.28515625" style="120" customWidth="1"/>
    <col min="5727" max="5733" width="0" style="120" hidden="1" customWidth="1"/>
    <col min="5734" max="5734" width="15.140625" style="120" customWidth="1"/>
    <col min="5735" max="5735" width="0" style="120" hidden="1" customWidth="1"/>
    <col min="5736" max="5736" width="16.5703125" style="120" customWidth="1"/>
    <col min="5737" max="5740" width="0" style="120" hidden="1" customWidth="1"/>
    <col min="5741" max="5925" width="9.140625" style="120" customWidth="1"/>
    <col min="5926" max="5926" width="68.28515625" style="120" customWidth="1"/>
    <col min="5927" max="5935" width="0" style="120" hidden="1" customWidth="1"/>
    <col min="5936" max="5938" width="14.85546875" style="120" customWidth="1"/>
    <col min="5939" max="5941" width="0" style="120" hidden="1" customWidth="1"/>
    <col min="5942" max="5942" width="12.7109375" style="120" customWidth="1"/>
    <col min="5943" max="5943" width="14.85546875" style="120" customWidth="1"/>
    <col min="5944" max="5944" width="12.7109375" style="120" customWidth="1"/>
    <col min="5945" max="5945" width="12.42578125" style="120" customWidth="1"/>
    <col min="5946" max="5946" width="13.140625" style="120" customWidth="1"/>
    <col min="5947" max="5948" width="12.42578125" style="120" customWidth="1"/>
    <col min="5949" max="5952" width="12.7109375" style="120" customWidth="1"/>
    <col min="5953" max="5953" width="14.85546875" style="120" customWidth="1"/>
    <col min="5954" max="5954" width="12.7109375" style="120" customWidth="1"/>
    <col min="5955" max="5955" width="14.85546875" style="120" customWidth="1"/>
    <col min="5956" max="5959" width="12.7109375" style="120" customWidth="1"/>
    <col min="5960" max="5960" width="14.85546875" style="120" customWidth="1"/>
    <col min="5961" max="5962" width="12.7109375" style="120" customWidth="1"/>
    <col min="5963" max="5963" width="14.85546875" style="120" customWidth="1"/>
    <col min="5964" max="5964" width="12.7109375" style="120" customWidth="1"/>
    <col min="5965" max="5979" width="0" style="120" hidden="1"/>
    <col min="5980" max="5980" width="9.140625" style="120" customWidth="1"/>
    <col min="5981" max="5981" width="12" style="120" customWidth="1"/>
    <col min="5982" max="5982" width="66.28515625" style="120" customWidth="1"/>
    <col min="5983" max="5989" width="0" style="120" hidden="1" customWidth="1"/>
    <col min="5990" max="5990" width="15.140625" style="120" customWidth="1"/>
    <col min="5991" max="5991" width="0" style="120" hidden="1" customWidth="1"/>
    <col min="5992" max="5992" width="16.5703125" style="120" customWidth="1"/>
    <col min="5993" max="5996" width="0" style="120" hidden="1" customWidth="1"/>
    <col min="5997" max="6181" width="9.140625" style="120" customWidth="1"/>
    <col min="6182" max="6182" width="68.28515625" style="120" customWidth="1"/>
    <col min="6183" max="6191" width="0" style="120" hidden="1" customWidth="1"/>
    <col min="6192" max="6194" width="14.85546875" style="120" customWidth="1"/>
    <col min="6195" max="6197" width="0" style="120" hidden="1" customWidth="1"/>
    <col min="6198" max="6198" width="12.7109375" style="120" customWidth="1"/>
    <col min="6199" max="6199" width="14.85546875" style="120" customWidth="1"/>
    <col min="6200" max="6200" width="12.7109375" style="120" customWidth="1"/>
    <col min="6201" max="6201" width="12.42578125" style="120" customWidth="1"/>
    <col min="6202" max="6202" width="13.140625" style="120" customWidth="1"/>
    <col min="6203" max="6204" width="12.42578125" style="120" customWidth="1"/>
    <col min="6205" max="6208" width="12.7109375" style="120" customWidth="1"/>
    <col min="6209" max="6209" width="14.85546875" style="120" customWidth="1"/>
    <col min="6210" max="6210" width="12.7109375" style="120" customWidth="1"/>
    <col min="6211" max="6211" width="14.85546875" style="120" customWidth="1"/>
    <col min="6212" max="6215" width="12.7109375" style="120" customWidth="1"/>
    <col min="6216" max="6216" width="14.85546875" style="120" customWidth="1"/>
    <col min="6217" max="6218" width="12.7109375" style="120" customWidth="1"/>
    <col min="6219" max="6219" width="14.85546875" style="120" customWidth="1"/>
    <col min="6220" max="6220" width="12.7109375" style="120" customWidth="1"/>
    <col min="6221" max="6235" width="0" style="120" hidden="1"/>
    <col min="6236" max="6236" width="9.140625" style="120" customWidth="1"/>
    <col min="6237" max="6237" width="12" style="120" customWidth="1"/>
    <col min="6238" max="6238" width="66.28515625" style="120" customWidth="1"/>
    <col min="6239" max="6245" width="0" style="120" hidden="1" customWidth="1"/>
    <col min="6246" max="6246" width="15.140625" style="120" customWidth="1"/>
    <col min="6247" max="6247" width="0" style="120" hidden="1" customWidth="1"/>
    <col min="6248" max="6248" width="16.5703125" style="120" customWidth="1"/>
    <col min="6249" max="6252" width="0" style="120" hidden="1" customWidth="1"/>
    <col min="6253" max="6437" width="9.140625" style="120" customWidth="1"/>
    <col min="6438" max="6438" width="68.28515625" style="120" customWidth="1"/>
    <col min="6439" max="6447" width="0" style="120" hidden="1" customWidth="1"/>
    <col min="6448" max="6450" width="14.85546875" style="120" customWidth="1"/>
    <col min="6451" max="6453" width="0" style="120" hidden="1" customWidth="1"/>
    <col min="6454" max="6454" width="12.7109375" style="120" customWidth="1"/>
    <col min="6455" max="6455" width="14.85546875" style="120" customWidth="1"/>
    <col min="6456" max="6456" width="12.7109375" style="120" customWidth="1"/>
    <col min="6457" max="6457" width="12.42578125" style="120" customWidth="1"/>
    <col min="6458" max="6458" width="13.140625" style="120" customWidth="1"/>
    <col min="6459" max="6460" width="12.42578125" style="120" customWidth="1"/>
    <col min="6461" max="6464" width="12.7109375" style="120" customWidth="1"/>
    <col min="6465" max="6465" width="14.85546875" style="120" customWidth="1"/>
    <col min="6466" max="6466" width="12.7109375" style="120" customWidth="1"/>
    <col min="6467" max="6467" width="14.85546875" style="120" customWidth="1"/>
    <col min="6468" max="6471" width="12.7109375" style="120" customWidth="1"/>
    <col min="6472" max="6472" width="14.85546875" style="120" customWidth="1"/>
    <col min="6473" max="6474" width="12.7109375" style="120" customWidth="1"/>
    <col min="6475" max="6475" width="14.85546875" style="120" customWidth="1"/>
    <col min="6476" max="6476" width="12.7109375" style="120" customWidth="1"/>
    <col min="6477" max="6491" width="0" style="120" hidden="1"/>
    <col min="6492" max="6492" width="9.140625" style="120" customWidth="1"/>
    <col min="6493" max="6493" width="12" style="120" customWidth="1"/>
    <col min="6494" max="6494" width="66.28515625" style="120" customWidth="1"/>
    <col min="6495" max="6501" width="0" style="120" hidden="1" customWidth="1"/>
    <col min="6502" max="6502" width="15.140625" style="120" customWidth="1"/>
    <col min="6503" max="6503" width="0" style="120" hidden="1" customWidth="1"/>
    <col min="6504" max="6504" width="16.5703125" style="120" customWidth="1"/>
    <col min="6505" max="6508" width="0" style="120" hidden="1" customWidth="1"/>
    <col min="6509" max="6693" width="9.140625" style="120" customWidth="1"/>
    <col min="6694" max="6694" width="68.28515625" style="120" customWidth="1"/>
    <col min="6695" max="6703" width="0" style="120" hidden="1" customWidth="1"/>
    <col min="6704" max="6706" width="14.85546875" style="120" customWidth="1"/>
    <col min="6707" max="6709" width="0" style="120" hidden="1" customWidth="1"/>
    <col min="6710" max="6710" width="12.7109375" style="120" customWidth="1"/>
    <col min="6711" max="6711" width="14.85546875" style="120" customWidth="1"/>
    <col min="6712" max="6712" width="12.7109375" style="120" customWidth="1"/>
    <col min="6713" max="6713" width="12.42578125" style="120" customWidth="1"/>
    <col min="6714" max="6714" width="13.140625" style="120" customWidth="1"/>
    <col min="6715" max="6716" width="12.42578125" style="120" customWidth="1"/>
    <col min="6717" max="6720" width="12.7109375" style="120" customWidth="1"/>
    <col min="6721" max="6721" width="14.85546875" style="120" customWidth="1"/>
    <col min="6722" max="6722" width="12.7109375" style="120" customWidth="1"/>
    <col min="6723" max="6723" width="14.85546875" style="120" customWidth="1"/>
    <col min="6724" max="6727" width="12.7109375" style="120" customWidth="1"/>
    <col min="6728" max="6728" width="14.85546875" style="120" customWidth="1"/>
    <col min="6729" max="6730" width="12.7109375" style="120" customWidth="1"/>
    <col min="6731" max="6731" width="14.85546875" style="120" customWidth="1"/>
    <col min="6732" max="6732" width="12.7109375" style="120" customWidth="1"/>
    <col min="6733" max="6747" width="0" style="120" hidden="1"/>
    <col min="6748" max="6748" width="9.140625" style="120" customWidth="1"/>
    <col min="6749" max="6749" width="12" style="120" customWidth="1"/>
    <col min="6750" max="6750" width="66.28515625" style="120" customWidth="1"/>
    <col min="6751" max="6757" width="0" style="120" hidden="1" customWidth="1"/>
    <col min="6758" max="6758" width="15.140625" style="120" customWidth="1"/>
    <col min="6759" max="6759" width="0" style="120" hidden="1" customWidth="1"/>
    <col min="6760" max="6760" width="16.5703125" style="120" customWidth="1"/>
    <col min="6761" max="6764" width="0" style="120" hidden="1" customWidth="1"/>
    <col min="6765" max="6949" width="9.140625" style="120" customWidth="1"/>
    <col min="6950" max="6950" width="68.28515625" style="120" customWidth="1"/>
    <col min="6951" max="6959" width="0" style="120" hidden="1" customWidth="1"/>
    <col min="6960" max="6962" width="14.85546875" style="120" customWidth="1"/>
    <col min="6963" max="6965" width="0" style="120" hidden="1" customWidth="1"/>
    <col min="6966" max="6966" width="12.7109375" style="120" customWidth="1"/>
    <col min="6967" max="6967" width="14.85546875" style="120" customWidth="1"/>
    <col min="6968" max="6968" width="12.7109375" style="120" customWidth="1"/>
    <col min="6969" max="6969" width="12.42578125" style="120" customWidth="1"/>
    <col min="6970" max="6970" width="13.140625" style="120" customWidth="1"/>
    <col min="6971" max="6972" width="12.42578125" style="120" customWidth="1"/>
    <col min="6973" max="6976" width="12.7109375" style="120" customWidth="1"/>
    <col min="6977" max="6977" width="14.85546875" style="120" customWidth="1"/>
    <col min="6978" max="6978" width="12.7109375" style="120" customWidth="1"/>
    <col min="6979" max="6979" width="14.85546875" style="120" customWidth="1"/>
    <col min="6980" max="6983" width="12.7109375" style="120" customWidth="1"/>
    <col min="6984" max="6984" width="14.85546875" style="120" customWidth="1"/>
    <col min="6985" max="6986" width="12.7109375" style="120" customWidth="1"/>
    <col min="6987" max="6987" width="14.85546875" style="120" customWidth="1"/>
    <col min="6988" max="6988" width="12.7109375" style="120" customWidth="1"/>
    <col min="6989" max="7003" width="0" style="120" hidden="1"/>
    <col min="7004" max="7004" width="9.140625" style="120" customWidth="1"/>
    <col min="7005" max="7005" width="12" style="120" customWidth="1"/>
    <col min="7006" max="7006" width="66.28515625" style="120" customWidth="1"/>
    <col min="7007" max="7013" width="0" style="120" hidden="1" customWidth="1"/>
    <col min="7014" max="7014" width="15.140625" style="120" customWidth="1"/>
    <col min="7015" max="7015" width="0" style="120" hidden="1" customWidth="1"/>
    <col min="7016" max="7016" width="16.5703125" style="120" customWidth="1"/>
    <col min="7017" max="7020" width="0" style="120" hidden="1" customWidth="1"/>
    <col min="7021" max="7205" width="9.140625" style="120" customWidth="1"/>
    <col min="7206" max="7206" width="68.28515625" style="120" customWidth="1"/>
    <col min="7207" max="7215" width="0" style="120" hidden="1" customWidth="1"/>
    <col min="7216" max="7218" width="14.85546875" style="120" customWidth="1"/>
    <col min="7219" max="7221" width="0" style="120" hidden="1" customWidth="1"/>
    <col min="7222" max="7222" width="12.7109375" style="120" customWidth="1"/>
    <col min="7223" max="7223" width="14.85546875" style="120" customWidth="1"/>
    <col min="7224" max="7224" width="12.7109375" style="120" customWidth="1"/>
    <col min="7225" max="7225" width="12.42578125" style="120" customWidth="1"/>
    <col min="7226" max="7226" width="13.140625" style="120" customWidth="1"/>
    <col min="7227" max="7228" width="12.42578125" style="120" customWidth="1"/>
    <col min="7229" max="7232" width="12.7109375" style="120" customWidth="1"/>
    <col min="7233" max="7233" width="14.85546875" style="120" customWidth="1"/>
    <col min="7234" max="7234" width="12.7109375" style="120" customWidth="1"/>
    <col min="7235" max="7235" width="14.85546875" style="120" customWidth="1"/>
    <col min="7236" max="7239" width="12.7109375" style="120" customWidth="1"/>
    <col min="7240" max="7240" width="14.85546875" style="120" customWidth="1"/>
    <col min="7241" max="7242" width="12.7109375" style="120" customWidth="1"/>
    <col min="7243" max="7243" width="14.85546875" style="120" customWidth="1"/>
    <col min="7244" max="7244" width="12.7109375" style="120" customWidth="1"/>
    <col min="7245" max="7259" width="0" style="120" hidden="1"/>
    <col min="7260" max="7260" width="9.140625" style="120" customWidth="1"/>
    <col min="7261" max="7261" width="12" style="120" customWidth="1"/>
    <col min="7262" max="7262" width="66.28515625" style="120" customWidth="1"/>
    <col min="7263" max="7269" width="0" style="120" hidden="1" customWidth="1"/>
    <col min="7270" max="7270" width="15.140625" style="120" customWidth="1"/>
    <col min="7271" max="7271" width="0" style="120" hidden="1" customWidth="1"/>
    <col min="7272" max="7272" width="16.5703125" style="120" customWidth="1"/>
    <col min="7273" max="7276" width="0" style="120" hidden="1" customWidth="1"/>
    <col min="7277" max="7461" width="9.140625" style="120" customWidth="1"/>
    <col min="7462" max="7462" width="68.28515625" style="120" customWidth="1"/>
    <col min="7463" max="7471" width="0" style="120" hidden="1" customWidth="1"/>
    <col min="7472" max="7474" width="14.85546875" style="120" customWidth="1"/>
    <col min="7475" max="7477" width="0" style="120" hidden="1" customWidth="1"/>
    <col min="7478" max="7478" width="12.7109375" style="120" customWidth="1"/>
    <col min="7479" max="7479" width="14.85546875" style="120" customWidth="1"/>
    <col min="7480" max="7480" width="12.7109375" style="120" customWidth="1"/>
    <col min="7481" max="7481" width="12.42578125" style="120" customWidth="1"/>
    <col min="7482" max="7482" width="13.140625" style="120" customWidth="1"/>
    <col min="7483" max="7484" width="12.42578125" style="120" customWidth="1"/>
    <col min="7485" max="7488" width="12.7109375" style="120" customWidth="1"/>
    <col min="7489" max="7489" width="14.85546875" style="120" customWidth="1"/>
    <col min="7490" max="7490" width="12.7109375" style="120" customWidth="1"/>
    <col min="7491" max="7491" width="14.85546875" style="120" customWidth="1"/>
    <col min="7492" max="7495" width="12.7109375" style="120" customWidth="1"/>
    <col min="7496" max="7496" width="14.85546875" style="120" customWidth="1"/>
    <col min="7497" max="7498" width="12.7109375" style="120" customWidth="1"/>
    <col min="7499" max="7499" width="14.85546875" style="120" customWidth="1"/>
    <col min="7500" max="7500" width="12.7109375" style="120" customWidth="1"/>
    <col min="7501" max="7515" width="0" style="120" hidden="1"/>
    <col min="7516" max="7516" width="9.140625" style="120" customWidth="1"/>
    <col min="7517" max="7517" width="12" style="120" customWidth="1"/>
    <col min="7518" max="7518" width="66.28515625" style="120" customWidth="1"/>
    <col min="7519" max="7525" width="0" style="120" hidden="1" customWidth="1"/>
    <col min="7526" max="7526" width="15.140625" style="120" customWidth="1"/>
    <col min="7527" max="7527" width="0" style="120" hidden="1" customWidth="1"/>
    <col min="7528" max="7528" width="16.5703125" style="120" customWidth="1"/>
    <col min="7529" max="7532" width="0" style="120" hidden="1" customWidth="1"/>
    <col min="7533" max="7717" width="9.140625" style="120" customWidth="1"/>
    <col min="7718" max="7718" width="68.28515625" style="120" customWidth="1"/>
    <col min="7719" max="7727" width="0" style="120" hidden="1" customWidth="1"/>
    <col min="7728" max="7730" width="14.85546875" style="120" customWidth="1"/>
    <col min="7731" max="7733" width="0" style="120" hidden="1" customWidth="1"/>
    <col min="7734" max="7734" width="12.7109375" style="120" customWidth="1"/>
    <col min="7735" max="7735" width="14.85546875" style="120" customWidth="1"/>
    <col min="7736" max="7736" width="12.7109375" style="120" customWidth="1"/>
    <col min="7737" max="7737" width="12.42578125" style="120" customWidth="1"/>
    <col min="7738" max="7738" width="13.140625" style="120" customWidth="1"/>
    <col min="7739" max="7740" width="12.42578125" style="120" customWidth="1"/>
    <col min="7741" max="7744" width="12.7109375" style="120" customWidth="1"/>
    <col min="7745" max="7745" width="14.85546875" style="120" customWidth="1"/>
    <col min="7746" max="7746" width="12.7109375" style="120" customWidth="1"/>
    <col min="7747" max="7747" width="14.85546875" style="120" customWidth="1"/>
    <col min="7748" max="7751" width="12.7109375" style="120" customWidth="1"/>
    <col min="7752" max="7752" width="14.85546875" style="120" customWidth="1"/>
    <col min="7753" max="7754" width="12.7109375" style="120" customWidth="1"/>
    <col min="7755" max="7755" width="14.85546875" style="120" customWidth="1"/>
    <col min="7756" max="7756" width="12.7109375" style="120" customWidth="1"/>
    <col min="7757" max="7771" width="0" style="120" hidden="1"/>
    <col min="7772" max="7772" width="9.140625" style="120" customWidth="1"/>
    <col min="7773" max="7773" width="12" style="120" customWidth="1"/>
    <col min="7774" max="7774" width="66.28515625" style="120" customWidth="1"/>
    <col min="7775" max="7781" width="0" style="120" hidden="1" customWidth="1"/>
    <col min="7782" max="7782" width="15.140625" style="120" customWidth="1"/>
    <col min="7783" max="7783" width="0" style="120" hidden="1" customWidth="1"/>
    <col min="7784" max="7784" width="16.5703125" style="120" customWidth="1"/>
    <col min="7785" max="7788" width="0" style="120" hidden="1" customWidth="1"/>
    <col min="7789" max="7973" width="9.140625" style="120" customWidth="1"/>
    <col min="7974" max="7974" width="68.28515625" style="120" customWidth="1"/>
    <col min="7975" max="7983" width="0" style="120" hidden="1" customWidth="1"/>
    <col min="7984" max="7986" width="14.85546875" style="120" customWidth="1"/>
    <col min="7987" max="7989" width="0" style="120" hidden="1" customWidth="1"/>
    <col min="7990" max="7990" width="12.7109375" style="120" customWidth="1"/>
    <col min="7991" max="7991" width="14.85546875" style="120" customWidth="1"/>
    <col min="7992" max="7992" width="12.7109375" style="120" customWidth="1"/>
    <col min="7993" max="7993" width="12.42578125" style="120" customWidth="1"/>
    <col min="7994" max="7994" width="13.140625" style="120" customWidth="1"/>
    <col min="7995" max="7996" width="12.42578125" style="120" customWidth="1"/>
    <col min="7997" max="8000" width="12.7109375" style="120" customWidth="1"/>
    <col min="8001" max="8001" width="14.85546875" style="120" customWidth="1"/>
    <col min="8002" max="8002" width="12.7109375" style="120" customWidth="1"/>
    <col min="8003" max="8003" width="14.85546875" style="120" customWidth="1"/>
    <col min="8004" max="8007" width="12.7109375" style="120" customWidth="1"/>
    <col min="8008" max="8008" width="14.85546875" style="120" customWidth="1"/>
    <col min="8009" max="8010" width="12.7109375" style="120" customWidth="1"/>
    <col min="8011" max="8011" width="14.85546875" style="120" customWidth="1"/>
    <col min="8012" max="8012" width="12.7109375" style="120" customWidth="1"/>
    <col min="8013" max="8027" width="0" style="120" hidden="1"/>
    <col min="8028" max="8028" width="9.140625" style="120" customWidth="1"/>
    <col min="8029" max="8029" width="12" style="120" customWidth="1"/>
    <col min="8030" max="8030" width="66.28515625" style="120" customWidth="1"/>
    <col min="8031" max="8037" width="0" style="120" hidden="1" customWidth="1"/>
    <col min="8038" max="8038" width="15.140625" style="120" customWidth="1"/>
    <col min="8039" max="8039" width="0" style="120" hidden="1" customWidth="1"/>
    <col min="8040" max="8040" width="16.5703125" style="120" customWidth="1"/>
    <col min="8041" max="8044" width="0" style="120" hidden="1" customWidth="1"/>
    <col min="8045" max="8229" width="9.140625" style="120" customWidth="1"/>
    <col min="8230" max="8230" width="68.28515625" style="120" customWidth="1"/>
    <col min="8231" max="8239" width="0" style="120" hidden="1" customWidth="1"/>
    <col min="8240" max="8242" width="14.85546875" style="120" customWidth="1"/>
    <col min="8243" max="8245" width="0" style="120" hidden="1" customWidth="1"/>
    <col min="8246" max="8246" width="12.7109375" style="120" customWidth="1"/>
    <col min="8247" max="8247" width="14.85546875" style="120" customWidth="1"/>
    <col min="8248" max="8248" width="12.7109375" style="120" customWidth="1"/>
    <col min="8249" max="8249" width="12.42578125" style="120" customWidth="1"/>
    <col min="8250" max="8250" width="13.140625" style="120" customWidth="1"/>
    <col min="8251" max="8252" width="12.42578125" style="120" customWidth="1"/>
    <col min="8253" max="8256" width="12.7109375" style="120" customWidth="1"/>
    <col min="8257" max="8257" width="14.85546875" style="120" customWidth="1"/>
    <col min="8258" max="8258" width="12.7109375" style="120" customWidth="1"/>
    <col min="8259" max="8259" width="14.85546875" style="120" customWidth="1"/>
    <col min="8260" max="8263" width="12.7109375" style="120" customWidth="1"/>
    <col min="8264" max="8264" width="14.85546875" style="120" customWidth="1"/>
    <col min="8265" max="8266" width="12.7109375" style="120" customWidth="1"/>
    <col min="8267" max="8267" width="14.85546875" style="120" customWidth="1"/>
    <col min="8268" max="8268" width="12.7109375" style="120" customWidth="1"/>
    <col min="8269" max="8283" width="0" style="120" hidden="1"/>
    <col min="8284" max="8284" width="9.140625" style="120" customWidth="1"/>
    <col min="8285" max="8285" width="12" style="120" customWidth="1"/>
    <col min="8286" max="8286" width="66.28515625" style="120" customWidth="1"/>
    <col min="8287" max="8293" width="0" style="120" hidden="1" customWidth="1"/>
    <col min="8294" max="8294" width="15.140625" style="120" customWidth="1"/>
    <col min="8295" max="8295" width="0" style="120" hidden="1" customWidth="1"/>
    <col min="8296" max="8296" width="16.5703125" style="120" customWidth="1"/>
    <col min="8297" max="8300" width="0" style="120" hidden="1" customWidth="1"/>
    <col min="8301" max="8485" width="9.140625" style="120" customWidth="1"/>
    <col min="8486" max="8486" width="68.28515625" style="120" customWidth="1"/>
    <col min="8487" max="8495" width="0" style="120" hidden="1" customWidth="1"/>
    <col min="8496" max="8498" width="14.85546875" style="120" customWidth="1"/>
    <col min="8499" max="8501" width="0" style="120" hidden="1" customWidth="1"/>
    <col min="8502" max="8502" width="12.7109375" style="120" customWidth="1"/>
    <col min="8503" max="8503" width="14.85546875" style="120" customWidth="1"/>
    <col min="8504" max="8504" width="12.7109375" style="120" customWidth="1"/>
    <col min="8505" max="8505" width="12.42578125" style="120" customWidth="1"/>
    <col min="8506" max="8506" width="13.140625" style="120" customWidth="1"/>
    <col min="8507" max="8508" width="12.42578125" style="120" customWidth="1"/>
    <col min="8509" max="8512" width="12.7109375" style="120" customWidth="1"/>
    <col min="8513" max="8513" width="14.85546875" style="120" customWidth="1"/>
    <col min="8514" max="8514" width="12.7109375" style="120" customWidth="1"/>
    <col min="8515" max="8515" width="14.85546875" style="120" customWidth="1"/>
    <col min="8516" max="8519" width="12.7109375" style="120" customWidth="1"/>
    <col min="8520" max="8520" width="14.85546875" style="120" customWidth="1"/>
    <col min="8521" max="8522" width="12.7109375" style="120" customWidth="1"/>
    <col min="8523" max="8523" width="14.85546875" style="120" customWidth="1"/>
    <col min="8524" max="8524" width="12.7109375" style="120" customWidth="1"/>
    <col min="8525" max="8539" width="0" style="120" hidden="1"/>
    <col min="8540" max="8540" width="9.140625" style="120" customWidth="1"/>
    <col min="8541" max="8541" width="12" style="120" customWidth="1"/>
    <col min="8542" max="8542" width="66.28515625" style="120" customWidth="1"/>
    <col min="8543" max="8549" width="0" style="120" hidden="1" customWidth="1"/>
    <col min="8550" max="8550" width="15.140625" style="120" customWidth="1"/>
    <col min="8551" max="8551" width="0" style="120" hidden="1" customWidth="1"/>
    <col min="8552" max="8552" width="16.5703125" style="120" customWidth="1"/>
    <col min="8553" max="8556" width="0" style="120" hidden="1" customWidth="1"/>
    <col min="8557" max="8741" width="9.140625" style="120" customWidth="1"/>
    <col min="8742" max="8742" width="68.28515625" style="120" customWidth="1"/>
    <col min="8743" max="8751" width="0" style="120" hidden="1" customWidth="1"/>
    <col min="8752" max="8754" width="14.85546875" style="120" customWidth="1"/>
    <col min="8755" max="8757" width="0" style="120" hidden="1" customWidth="1"/>
    <col min="8758" max="8758" width="12.7109375" style="120" customWidth="1"/>
    <col min="8759" max="8759" width="14.85546875" style="120" customWidth="1"/>
    <col min="8760" max="8760" width="12.7109375" style="120" customWidth="1"/>
    <col min="8761" max="8761" width="12.42578125" style="120" customWidth="1"/>
    <col min="8762" max="8762" width="13.140625" style="120" customWidth="1"/>
    <col min="8763" max="8764" width="12.42578125" style="120" customWidth="1"/>
    <col min="8765" max="8768" width="12.7109375" style="120" customWidth="1"/>
    <col min="8769" max="8769" width="14.85546875" style="120" customWidth="1"/>
    <col min="8770" max="8770" width="12.7109375" style="120" customWidth="1"/>
    <col min="8771" max="8771" width="14.85546875" style="120" customWidth="1"/>
    <col min="8772" max="8775" width="12.7109375" style="120" customWidth="1"/>
    <col min="8776" max="8776" width="14.85546875" style="120" customWidth="1"/>
    <col min="8777" max="8778" width="12.7109375" style="120" customWidth="1"/>
    <col min="8779" max="8779" width="14.85546875" style="120" customWidth="1"/>
    <col min="8780" max="8780" width="12.7109375" style="120" customWidth="1"/>
    <col min="8781" max="8795" width="0" style="120" hidden="1"/>
    <col min="8796" max="8796" width="9.140625" style="120" customWidth="1"/>
    <col min="8797" max="8797" width="12" style="120" customWidth="1"/>
    <col min="8798" max="8798" width="66.28515625" style="120" customWidth="1"/>
    <col min="8799" max="8805" width="0" style="120" hidden="1" customWidth="1"/>
    <col min="8806" max="8806" width="15.140625" style="120" customWidth="1"/>
    <col min="8807" max="8807" width="0" style="120" hidden="1" customWidth="1"/>
    <col min="8808" max="8808" width="16.5703125" style="120" customWidth="1"/>
    <col min="8809" max="8812" width="0" style="120" hidden="1" customWidth="1"/>
    <col min="8813" max="8997" width="9.140625" style="120" customWidth="1"/>
    <col min="8998" max="8998" width="68.28515625" style="120" customWidth="1"/>
    <col min="8999" max="9007" width="0" style="120" hidden="1" customWidth="1"/>
    <col min="9008" max="9010" width="14.85546875" style="120" customWidth="1"/>
    <col min="9011" max="9013" width="0" style="120" hidden="1" customWidth="1"/>
    <col min="9014" max="9014" width="12.7109375" style="120" customWidth="1"/>
    <col min="9015" max="9015" width="14.85546875" style="120" customWidth="1"/>
    <col min="9016" max="9016" width="12.7109375" style="120" customWidth="1"/>
    <col min="9017" max="9017" width="12.42578125" style="120" customWidth="1"/>
    <col min="9018" max="9018" width="13.140625" style="120" customWidth="1"/>
    <col min="9019" max="9020" width="12.42578125" style="120" customWidth="1"/>
    <col min="9021" max="9024" width="12.7109375" style="120" customWidth="1"/>
    <col min="9025" max="9025" width="14.85546875" style="120" customWidth="1"/>
    <col min="9026" max="9026" width="12.7109375" style="120" customWidth="1"/>
    <col min="9027" max="9027" width="14.85546875" style="120" customWidth="1"/>
    <col min="9028" max="9031" width="12.7109375" style="120" customWidth="1"/>
    <col min="9032" max="9032" width="14.85546875" style="120" customWidth="1"/>
    <col min="9033" max="9034" width="12.7109375" style="120" customWidth="1"/>
    <col min="9035" max="9035" width="14.85546875" style="120" customWidth="1"/>
    <col min="9036" max="9036" width="12.7109375" style="120" customWidth="1"/>
    <col min="9037" max="9051" width="0" style="120" hidden="1"/>
    <col min="9052" max="9052" width="9.140625" style="120" customWidth="1"/>
    <col min="9053" max="9053" width="12" style="120" customWidth="1"/>
    <col min="9054" max="9054" width="66.28515625" style="120" customWidth="1"/>
    <col min="9055" max="9061" width="0" style="120" hidden="1" customWidth="1"/>
    <col min="9062" max="9062" width="15.140625" style="120" customWidth="1"/>
    <col min="9063" max="9063" width="0" style="120" hidden="1" customWidth="1"/>
    <col min="9064" max="9064" width="16.5703125" style="120" customWidth="1"/>
    <col min="9065" max="9068" width="0" style="120" hidden="1" customWidth="1"/>
    <col min="9069" max="9253" width="9.140625" style="120" customWidth="1"/>
    <col min="9254" max="9254" width="68.28515625" style="120" customWidth="1"/>
    <col min="9255" max="9263" width="0" style="120" hidden="1" customWidth="1"/>
    <col min="9264" max="9266" width="14.85546875" style="120" customWidth="1"/>
    <col min="9267" max="9269" width="0" style="120" hidden="1" customWidth="1"/>
    <col min="9270" max="9270" width="12.7109375" style="120" customWidth="1"/>
    <col min="9271" max="9271" width="14.85546875" style="120" customWidth="1"/>
    <col min="9272" max="9272" width="12.7109375" style="120" customWidth="1"/>
    <col min="9273" max="9273" width="12.42578125" style="120" customWidth="1"/>
    <col min="9274" max="9274" width="13.140625" style="120" customWidth="1"/>
    <col min="9275" max="9276" width="12.42578125" style="120" customWidth="1"/>
    <col min="9277" max="9280" width="12.7109375" style="120" customWidth="1"/>
    <col min="9281" max="9281" width="14.85546875" style="120" customWidth="1"/>
    <col min="9282" max="9282" width="12.7109375" style="120" customWidth="1"/>
    <col min="9283" max="9283" width="14.85546875" style="120" customWidth="1"/>
    <col min="9284" max="9287" width="12.7109375" style="120" customWidth="1"/>
    <col min="9288" max="9288" width="14.85546875" style="120" customWidth="1"/>
    <col min="9289" max="9290" width="12.7109375" style="120" customWidth="1"/>
    <col min="9291" max="9291" width="14.85546875" style="120" customWidth="1"/>
    <col min="9292" max="9292" width="12.7109375" style="120" customWidth="1"/>
    <col min="9293" max="9307" width="0" style="120" hidden="1"/>
    <col min="9308" max="9308" width="9.140625" style="120" customWidth="1"/>
    <col min="9309" max="9309" width="12" style="120" customWidth="1"/>
    <col min="9310" max="9310" width="66.28515625" style="120" customWidth="1"/>
    <col min="9311" max="9317" width="0" style="120" hidden="1" customWidth="1"/>
    <col min="9318" max="9318" width="15.140625" style="120" customWidth="1"/>
    <col min="9319" max="9319" width="0" style="120" hidden="1" customWidth="1"/>
    <col min="9320" max="9320" width="16.5703125" style="120" customWidth="1"/>
    <col min="9321" max="9324" width="0" style="120" hidden="1" customWidth="1"/>
    <col min="9325" max="9509" width="9.140625" style="120" customWidth="1"/>
    <col min="9510" max="9510" width="68.28515625" style="120" customWidth="1"/>
    <col min="9511" max="9519" width="0" style="120" hidden="1" customWidth="1"/>
    <col min="9520" max="9522" width="14.85546875" style="120" customWidth="1"/>
    <col min="9523" max="9525" width="0" style="120" hidden="1" customWidth="1"/>
    <col min="9526" max="9526" width="12.7109375" style="120" customWidth="1"/>
    <col min="9527" max="9527" width="14.85546875" style="120" customWidth="1"/>
    <col min="9528" max="9528" width="12.7109375" style="120" customWidth="1"/>
    <col min="9529" max="9529" width="12.42578125" style="120" customWidth="1"/>
    <col min="9530" max="9530" width="13.140625" style="120" customWidth="1"/>
    <col min="9531" max="9532" width="12.42578125" style="120" customWidth="1"/>
    <col min="9533" max="9536" width="12.7109375" style="120" customWidth="1"/>
    <col min="9537" max="9537" width="14.85546875" style="120" customWidth="1"/>
    <col min="9538" max="9538" width="12.7109375" style="120" customWidth="1"/>
    <col min="9539" max="9539" width="14.85546875" style="120" customWidth="1"/>
    <col min="9540" max="9543" width="12.7109375" style="120" customWidth="1"/>
    <col min="9544" max="9544" width="14.85546875" style="120" customWidth="1"/>
    <col min="9545" max="9546" width="12.7109375" style="120" customWidth="1"/>
    <col min="9547" max="9547" width="14.85546875" style="120" customWidth="1"/>
    <col min="9548" max="9548" width="12.7109375" style="120" customWidth="1"/>
    <col min="9549" max="9563" width="0" style="120" hidden="1"/>
    <col min="9564" max="9564" width="9.140625" style="120" customWidth="1"/>
    <col min="9565" max="9565" width="12" style="120" customWidth="1"/>
    <col min="9566" max="9566" width="66.28515625" style="120" customWidth="1"/>
    <col min="9567" max="9573" width="0" style="120" hidden="1" customWidth="1"/>
    <col min="9574" max="9574" width="15.140625" style="120" customWidth="1"/>
    <col min="9575" max="9575" width="0" style="120" hidden="1" customWidth="1"/>
    <col min="9576" max="9576" width="16.5703125" style="120" customWidth="1"/>
    <col min="9577" max="9580" width="0" style="120" hidden="1" customWidth="1"/>
    <col min="9581" max="9765" width="9.140625" style="120" customWidth="1"/>
    <col min="9766" max="9766" width="68.28515625" style="120" customWidth="1"/>
    <col min="9767" max="9775" width="0" style="120" hidden="1" customWidth="1"/>
    <col min="9776" max="9778" width="14.85546875" style="120" customWidth="1"/>
    <col min="9779" max="9781" width="0" style="120" hidden="1" customWidth="1"/>
    <col min="9782" max="9782" width="12.7109375" style="120" customWidth="1"/>
    <col min="9783" max="9783" width="14.85546875" style="120" customWidth="1"/>
    <col min="9784" max="9784" width="12.7109375" style="120" customWidth="1"/>
    <col min="9785" max="9785" width="12.42578125" style="120" customWidth="1"/>
    <col min="9786" max="9786" width="13.140625" style="120" customWidth="1"/>
    <col min="9787" max="9788" width="12.42578125" style="120" customWidth="1"/>
    <col min="9789" max="9792" width="12.7109375" style="120" customWidth="1"/>
    <col min="9793" max="9793" width="14.85546875" style="120" customWidth="1"/>
    <col min="9794" max="9794" width="12.7109375" style="120" customWidth="1"/>
    <col min="9795" max="9795" width="14.85546875" style="120" customWidth="1"/>
    <col min="9796" max="9799" width="12.7109375" style="120" customWidth="1"/>
    <col min="9800" max="9800" width="14.85546875" style="120" customWidth="1"/>
    <col min="9801" max="9802" width="12.7109375" style="120" customWidth="1"/>
    <col min="9803" max="9803" width="14.85546875" style="120" customWidth="1"/>
    <col min="9804" max="9804" width="12.7109375" style="120" customWidth="1"/>
    <col min="9805" max="9819" width="0" style="120" hidden="1"/>
    <col min="9820" max="9820" width="9.140625" style="120" customWidth="1"/>
    <col min="9821" max="9821" width="12" style="120" customWidth="1"/>
    <col min="9822" max="9822" width="66.28515625" style="120" customWidth="1"/>
    <col min="9823" max="9829" width="0" style="120" hidden="1" customWidth="1"/>
    <col min="9830" max="9830" width="15.140625" style="120" customWidth="1"/>
    <col min="9831" max="9831" width="0" style="120" hidden="1" customWidth="1"/>
    <col min="9832" max="9832" width="16.5703125" style="120" customWidth="1"/>
    <col min="9833" max="9836" width="0" style="120" hidden="1" customWidth="1"/>
    <col min="9837" max="10021" width="9.140625" style="120" customWidth="1"/>
    <col min="10022" max="10022" width="68.28515625" style="120" customWidth="1"/>
    <col min="10023" max="10031" width="0" style="120" hidden="1" customWidth="1"/>
    <col min="10032" max="10034" width="14.85546875" style="120" customWidth="1"/>
    <col min="10035" max="10037" width="0" style="120" hidden="1" customWidth="1"/>
    <col min="10038" max="10038" width="12.7109375" style="120" customWidth="1"/>
    <col min="10039" max="10039" width="14.85546875" style="120" customWidth="1"/>
    <col min="10040" max="10040" width="12.7109375" style="120" customWidth="1"/>
    <col min="10041" max="10041" width="12.42578125" style="120" customWidth="1"/>
    <col min="10042" max="10042" width="13.140625" style="120" customWidth="1"/>
    <col min="10043" max="10044" width="12.42578125" style="120" customWidth="1"/>
    <col min="10045" max="10048" width="12.7109375" style="120" customWidth="1"/>
    <col min="10049" max="10049" width="14.85546875" style="120" customWidth="1"/>
    <col min="10050" max="10050" width="12.7109375" style="120" customWidth="1"/>
    <col min="10051" max="10051" width="14.85546875" style="120" customWidth="1"/>
    <col min="10052" max="10055" width="12.7109375" style="120" customWidth="1"/>
    <col min="10056" max="10056" width="14.85546875" style="120" customWidth="1"/>
    <col min="10057" max="10058" width="12.7109375" style="120" customWidth="1"/>
    <col min="10059" max="10059" width="14.85546875" style="120" customWidth="1"/>
    <col min="10060" max="10060" width="12.7109375" style="120" customWidth="1"/>
    <col min="10061" max="10075" width="0" style="120" hidden="1"/>
    <col min="10076" max="10076" width="9.140625" style="120" customWidth="1"/>
    <col min="10077" max="10077" width="12" style="120" customWidth="1"/>
    <col min="10078" max="10078" width="66.28515625" style="120" customWidth="1"/>
    <col min="10079" max="10085" width="0" style="120" hidden="1" customWidth="1"/>
    <col min="10086" max="10086" width="15.140625" style="120" customWidth="1"/>
    <col min="10087" max="10087" width="0" style="120" hidden="1" customWidth="1"/>
    <col min="10088" max="10088" width="16.5703125" style="120" customWidth="1"/>
    <col min="10089" max="10092" width="0" style="120" hidden="1" customWidth="1"/>
    <col min="10093" max="10277" width="9.140625" style="120" customWidth="1"/>
    <col min="10278" max="10278" width="68.28515625" style="120" customWidth="1"/>
    <col min="10279" max="10287" width="0" style="120" hidden="1" customWidth="1"/>
    <col min="10288" max="10290" width="14.85546875" style="120" customWidth="1"/>
    <col min="10291" max="10293" width="0" style="120" hidden="1" customWidth="1"/>
    <col min="10294" max="10294" width="12.7109375" style="120" customWidth="1"/>
    <col min="10295" max="10295" width="14.85546875" style="120" customWidth="1"/>
    <col min="10296" max="10296" width="12.7109375" style="120" customWidth="1"/>
    <col min="10297" max="10297" width="12.42578125" style="120" customWidth="1"/>
    <col min="10298" max="10298" width="13.140625" style="120" customWidth="1"/>
    <col min="10299" max="10300" width="12.42578125" style="120" customWidth="1"/>
    <col min="10301" max="10304" width="12.7109375" style="120" customWidth="1"/>
    <col min="10305" max="10305" width="14.85546875" style="120" customWidth="1"/>
    <col min="10306" max="10306" width="12.7109375" style="120" customWidth="1"/>
    <col min="10307" max="10307" width="14.85546875" style="120" customWidth="1"/>
    <col min="10308" max="10311" width="12.7109375" style="120" customWidth="1"/>
    <col min="10312" max="10312" width="14.85546875" style="120" customWidth="1"/>
    <col min="10313" max="10314" width="12.7109375" style="120" customWidth="1"/>
    <col min="10315" max="10315" width="14.85546875" style="120" customWidth="1"/>
    <col min="10316" max="10316" width="12.7109375" style="120" customWidth="1"/>
    <col min="10317" max="10331" width="0" style="120" hidden="1"/>
    <col min="10332" max="10332" width="9.140625" style="120" customWidth="1"/>
    <col min="10333" max="10333" width="12" style="120" customWidth="1"/>
    <col min="10334" max="10334" width="66.28515625" style="120" customWidth="1"/>
    <col min="10335" max="10341" width="0" style="120" hidden="1" customWidth="1"/>
    <col min="10342" max="10342" width="15.140625" style="120" customWidth="1"/>
    <col min="10343" max="10343" width="0" style="120" hidden="1" customWidth="1"/>
    <col min="10344" max="10344" width="16.5703125" style="120" customWidth="1"/>
    <col min="10345" max="10348" width="0" style="120" hidden="1" customWidth="1"/>
    <col min="10349" max="10533" width="9.140625" style="120" customWidth="1"/>
    <col min="10534" max="10534" width="68.28515625" style="120" customWidth="1"/>
    <col min="10535" max="10543" width="0" style="120" hidden="1" customWidth="1"/>
    <col min="10544" max="10546" width="14.85546875" style="120" customWidth="1"/>
    <col min="10547" max="10549" width="0" style="120" hidden="1" customWidth="1"/>
    <col min="10550" max="10550" width="12.7109375" style="120" customWidth="1"/>
    <col min="10551" max="10551" width="14.85546875" style="120" customWidth="1"/>
    <col min="10552" max="10552" width="12.7109375" style="120" customWidth="1"/>
    <col min="10553" max="10553" width="12.42578125" style="120" customWidth="1"/>
    <col min="10554" max="10554" width="13.140625" style="120" customWidth="1"/>
    <col min="10555" max="10556" width="12.42578125" style="120" customWidth="1"/>
    <col min="10557" max="10560" width="12.7109375" style="120" customWidth="1"/>
    <col min="10561" max="10561" width="14.85546875" style="120" customWidth="1"/>
    <col min="10562" max="10562" width="12.7109375" style="120" customWidth="1"/>
    <col min="10563" max="10563" width="14.85546875" style="120" customWidth="1"/>
    <col min="10564" max="10567" width="12.7109375" style="120" customWidth="1"/>
    <col min="10568" max="10568" width="14.85546875" style="120" customWidth="1"/>
    <col min="10569" max="10570" width="12.7109375" style="120" customWidth="1"/>
    <col min="10571" max="10571" width="14.85546875" style="120" customWidth="1"/>
    <col min="10572" max="10572" width="12.7109375" style="120" customWidth="1"/>
    <col min="10573" max="10587" width="0" style="120" hidden="1"/>
    <col min="10588" max="10588" width="9.140625" style="120" customWidth="1"/>
    <col min="10589" max="10589" width="12" style="120" customWidth="1"/>
    <col min="10590" max="10590" width="66.28515625" style="120" customWidth="1"/>
    <col min="10591" max="10597" width="0" style="120" hidden="1" customWidth="1"/>
    <col min="10598" max="10598" width="15.140625" style="120" customWidth="1"/>
    <col min="10599" max="10599" width="0" style="120" hidden="1" customWidth="1"/>
    <col min="10600" max="10600" width="16.5703125" style="120" customWidth="1"/>
    <col min="10601" max="10604" width="0" style="120" hidden="1" customWidth="1"/>
    <col min="10605" max="10789" width="9.140625" style="120" customWidth="1"/>
    <col min="10790" max="10790" width="68.28515625" style="120" customWidth="1"/>
    <col min="10791" max="10799" width="0" style="120" hidden="1" customWidth="1"/>
    <col min="10800" max="10802" width="14.85546875" style="120" customWidth="1"/>
    <col min="10803" max="10805" width="0" style="120" hidden="1" customWidth="1"/>
    <col min="10806" max="10806" width="12.7109375" style="120" customWidth="1"/>
    <col min="10807" max="10807" width="14.85546875" style="120" customWidth="1"/>
    <col min="10808" max="10808" width="12.7109375" style="120" customWidth="1"/>
    <col min="10809" max="10809" width="12.42578125" style="120" customWidth="1"/>
    <col min="10810" max="10810" width="13.140625" style="120" customWidth="1"/>
    <col min="10811" max="10812" width="12.42578125" style="120" customWidth="1"/>
    <col min="10813" max="10816" width="12.7109375" style="120" customWidth="1"/>
    <col min="10817" max="10817" width="14.85546875" style="120" customWidth="1"/>
    <col min="10818" max="10818" width="12.7109375" style="120" customWidth="1"/>
    <col min="10819" max="10819" width="14.85546875" style="120" customWidth="1"/>
    <col min="10820" max="10823" width="12.7109375" style="120" customWidth="1"/>
    <col min="10824" max="10824" width="14.85546875" style="120" customWidth="1"/>
    <col min="10825" max="10826" width="12.7109375" style="120" customWidth="1"/>
    <col min="10827" max="10827" width="14.85546875" style="120" customWidth="1"/>
    <col min="10828" max="10828" width="12.7109375" style="120" customWidth="1"/>
    <col min="10829" max="10843" width="0" style="120" hidden="1"/>
    <col min="10844" max="10844" width="9.140625" style="120" customWidth="1"/>
    <col min="10845" max="10845" width="12" style="120" customWidth="1"/>
    <col min="10846" max="10846" width="66.28515625" style="120" customWidth="1"/>
    <col min="10847" max="10853" width="0" style="120" hidden="1" customWidth="1"/>
    <col min="10854" max="10854" width="15.140625" style="120" customWidth="1"/>
    <col min="10855" max="10855" width="0" style="120" hidden="1" customWidth="1"/>
    <col min="10856" max="10856" width="16.5703125" style="120" customWidth="1"/>
    <col min="10857" max="10860" width="0" style="120" hidden="1" customWidth="1"/>
    <col min="10861" max="11045" width="9.140625" style="120" customWidth="1"/>
    <col min="11046" max="11046" width="68.28515625" style="120" customWidth="1"/>
    <col min="11047" max="11055" width="0" style="120" hidden="1" customWidth="1"/>
    <col min="11056" max="11058" width="14.85546875" style="120" customWidth="1"/>
    <col min="11059" max="11061" width="0" style="120" hidden="1" customWidth="1"/>
    <col min="11062" max="11062" width="12.7109375" style="120" customWidth="1"/>
    <col min="11063" max="11063" width="14.85546875" style="120" customWidth="1"/>
    <col min="11064" max="11064" width="12.7109375" style="120" customWidth="1"/>
    <col min="11065" max="11065" width="12.42578125" style="120" customWidth="1"/>
    <col min="11066" max="11066" width="13.140625" style="120" customWidth="1"/>
    <col min="11067" max="11068" width="12.42578125" style="120" customWidth="1"/>
    <col min="11069" max="11072" width="12.7109375" style="120" customWidth="1"/>
    <col min="11073" max="11073" width="14.85546875" style="120" customWidth="1"/>
    <col min="11074" max="11074" width="12.7109375" style="120" customWidth="1"/>
    <col min="11075" max="11075" width="14.85546875" style="120" customWidth="1"/>
    <col min="11076" max="11079" width="12.7109375" style="120" customWidth="1"/>
    <col min="11080" max="11080" width="14.85546875" style="120" customWidth="1"/>
    <col min="11081" max="11082" width="12.7109375" style="120" customWidth="1"/>
    <col min="11083" max="11083" width="14.85546875" style="120" customWidth="1"/>
    <col min="11084" max="11084" width="12.7109375" style="120" customWidth="1"/>
    <col min="11085" max="11099" width="0" style="120" hidden="1"/>
    <col min="11100" max="11100" width="9.140625" style="120" customWidth="1"/>
    <col min="11101" max="11101" width="12" style="120" customWidth="1"/>
    <col min="11102" max="11102" width="66.28515625" style="120" customWidth="1"/>
    <col min="11103" max="11109" width="0" style="120" hidden="1" customWidth="1"/>
    <col min="11110" max="11110" width="15.140625" style="120" customWidth="1"/>
    <col min="11111" max="11111" width="0" style="120" hidden="1" customWidth="1"/>
    <col min="11112" max="11112" width="16.5703125" style="120" customWidth="1"/>
    <col min="11113" max="11116" width="0" style="120" hidden="1" customWidth="1"/>
    <col min="11117" max="11301" width="9.140625" style="120" customWidth="1"/>
    <col min="11302" max="11302" width="68.28515625" style="120" customWidth="1"/>
    <col min="11303" max="11311" width="0" style="120" hidden="1" customWidth="1"/>
    <col min="11312" max="11314" width="14.85546875" style="120" customWidth="1"/>
    <col min="11315" max="11317" width="0" style="120" hidden="1" customWidth="1"/>
    <col min="11318" max="11318" width="12.7109375" style="120" customWidth="1"/>
    <col min="11319" max="11319" width="14.85546875" style="120" customWidth="1"/>
    <col min="11320" max="11320" width="12.7109375" style="120" customWidth="1"/>
    <col min="11321" max="11321" width="12.42578125" style="120" customWidth="1"/>
    <col min="11322" max="11322" width="13.140625" style="120" customWidth="1"/>
    <col min="11323" max="11324" width="12.42578125" style="120" customWidth="1"/>
    <col min="11325" max="11328" width="12.7109375" style="120" customWidth="1"/>
    <col min="11329" max="11329" width="14.85546875" style="120" customWidth="1"/>
    <col min="11330" max="11330" width="12.7109375" style="120" customWidth="1"/>
    <col min="11331" max="11331" width="14.85546875" style="120" customWidth="1"/>
    <col min="11332" max="11335" width="12.7109375" style="120" customWidth="1"/>
    <col min="11336" max="11336" width="14.85546875" style="120" customWidth="1"/>
    <col min="11337" max="11338" width="12.7109375" style="120" customWidth="1"/>
    <col min="11339" max="11339" width="14.85546875" style="120" customWidth="1"/>
    <col min="11340" max="11340" width="12.7109375" style="120" customWidth="1"/>
    <col min="11341" max="11355" width="0" style="120" hidden="1"/>
    <col min="11356" max="11356" width="9.140625" style="120" customWidth="1"/>
    <col min="11357" max="11357" width="12" style="120" customWidth="1"/>
    <col min="11358" max="11358" width="66.28515625" style="120" customWidth="1"/>
    <col min="11359" max="11365" width="0" style="120" hidden="1" customWidth="1"/>
    <col min="11366" max="11366" width="15.140625" style="120" customWidth="1"/>
    <col min="11367" max="11367" width="0" style="120" hidden="1" customWidth="1"/>
    <col min="11368" max="11368" width="16.5703125" style="120" customWidth="1"/>
    <col min="11369" max="11372" width="0" style="120" hidden="1" customWidth="1"/>
    <col min="11373" max="11557" width="9.140625" style="120" customWidth="1"/>
    <col min="11558" max="11558" width="68.28515625" style="120" customWidth="1"/>
    <col min="11559" max="11567" width="0" style="120" hidden="1" customWidth="1"/>
    <col min="11568" max="11570" width="14.85546875" style="120" customWidth="1"/>
    <col min="11571" max="11573" width="0" style="120" hidden="1" customWidth="1"/>
    <col min="11574" max="11574" width="12.7109375" style="120" customWidth="1"/>
    <col min="11575" max="11575" width="14.85546875" style="120" customWidth="1"/>
    <col min="11576" max="11576" width="12.7109375" style="120" customWidth="1"/>
    <col min="11577" max="11577" width="12.42578125" style="120" customWidth="1"/>
    <col min="11578" max="11578" width="13.140625" style="120" customWidth="1"/>
    <col min="11579" max="11580" width="12.42578125" style="120" customWidth="1"/>
    <col min="11581" max="11584" width="12.7109375" style="120" customWidth="1"/>
    <col min="11585" max="11585" width="14.85546875" style="120" customWidth="1"/>
    <col min="11586" max="11586" width="12.7109375" style="120" customWidth="1"/>
    <col min="11587" max="11587" width="14.85546875" style="120" customWidth="1"/>
    <col min="11588" max="11591" width="12.7109375" style="120" customWidth="1"/>
    <col min="11592" max="11592" width="14.85546875" style="120" customWidth="1"/>
    <col min="11593" max="11594" width="12.7109375" style="120" customWidth="1"/>
    <col min="11595" max="11595" width="14.85546875" style="120" customWidth="1"/>
    <col min="11596" max="11596" width="12.7109375" style="120" customWidth="1"/>
    <col min="11597" max="11611" width="0" style="120" hidden="1"/>
    <col min="11612" max="11612" width="9.140625" style="120" customWidth="1"/>
    <col min="11613" max="11613" width="12" style="120" customWidth="1"/>
    <col min="11614" max="11614" width="66.28515625" style="120" customWidth="1"/>
    <col min="11615" max="11621" width="0" style="120" hidden="1" customWidth="1"/>
    <col min="11622" max="11622" width="15.140625" style="120" customWidth="1"/>
    <col min="11623" max="11623" width="0" style="120" hidden="1" customWidth="1"/>
    <col min="11624" max="11624" width="16.5703125" style="120" customWidth="1"/>
    <col min="11625" max="11628" width="0" style="120" hidden="1" customWidth="1"/>
    <col min="11629" max="11813" width="9.140625" style="120" customWidth="1"/>
    <col min="11814" max="11814" width="68.28515625" style="120" customWidth="1"/>
    <col min="11815" max="11823" width="0" style="120" hidden="1" customWidth="1"/>
    <col min="11824" max="11826" width="14.85546875" style="120" customWidth="1"/>
    <col min="11827" max="11829" width="0" style="120" hidden="1" customWidth="1"/>
    <col min="11830" max="11830" width="12.7109375" style="120" customWidth="1"/>
    <col min="11831" max="11831" width="14.85546875" style="120" customWidth="1"/>
    <col min="11832" max="11832" width="12.7109375" style="120" customWidth="1"/>
    <col min="11833" max="11833" width="12.42578125" style="120" customWidth="1"/>
    <col min="11834" max="11834" width="13.140625" style="120" customWidth="1"/>
    <col min="11835" max="11836" width="12.42578125" style="120" customWidth="1"/>
    <col min="11837" max="11840" width="12.7109375" style="120" customWidth="1"/>
    <col min="11841" max="11841" width="14.85546875" style="120" customWidth="1"/>
    <col min="11842" max="11842" width="12.7109375" style="120" customWidth="1"/>
    <col min="11843" max="11843" width="14.85546875" style="120" customWidth="1"/>
    <col min="11844" max="11847" width="12.7109375" style="120" customWidth="1"/>
    <col min="11848" max="11848" width="14.85546875" style="120" customWidth="1"/>
    <col min="11849" max="11850" width="12.7109375" style="120" customWidth="1"/>
    <col min="11851" max="11851" width="14.85546875" style="120" customWidth="1"/>
    <col min="11852" max="11852" width="12.7109375" style="120" customWidth="1"/>
    <col min="11853" max="11867" width="0" style="120" hidden="1"/>
    <col min="11868" max="11868" width="9.140625" style="120" customWidth="1"/>
    <col min="11869" max="11869" width="12" style="120" customWidth="1"/>
    <col min="11870" max="11870" width="66.28515625" style="120" customWidth="1"/>
    <col min="11871" max="11877" width="0" style="120" hidden="1" customWidth="1"/>
    <col min="11878" max="11878" width="15.140625" style="120" customWidth="1"/>
    <col min="11879" max="11879" width="0" style="120" hidden="1" customWidth="1"/>
    <col min="11880" max="11880" width="16.5703125" style="120" customWidth="1"/>
    <col min="11881" max="11884" width="0" style="120" hidden="1" customWidth="1"/>
    <col min="11885" max="12069" width="9.140625" style="120" customWidth="1"/>
    <col min="12070" max="12070" width="68.28515625" style="120" customWidth="1"/>
    <col min="12071" max="12079" width="0" style="120" hidden="1" customWidth="1"/>
    <col min="12080" max="12082" width="14.85546875" style="120" customWidth="1"/>
    <col min="12083" max="12085" width="0" style="120" hidden="1" customWidth="1"/>
    <col min="12086" max="12086" width="12.7109375" style="120" customWidth="1"/>
    <col min="12087" max="12087" width="14.85546875" style="120" customWidth="1"/>
    <col min="12088" max="12088" width="12.7109375" style="120" customWidth="1"/>
    <col min="12089" max="12089" width="12.42578125" style="120" customWidth="1"/>
    <col min="12090" max="12090" width="13.140625" style="120" customWidth="1"/>
    <col min="12091" max="12092" width="12.42578125" style="120" customWidth="1"/>
    <col min="12093" max="12096" width="12.7109375" style="120" customWidth="1"/>
    <col min="12097" max="12097" width="14.85546875" style="120" customWidth="1"/>
    <col min="12098" max="12098" width="12.7109375" style="120" customWidth="1"/>
    <col min="12099" max="12099" width="14.85546875" style="120" customWidth="1"/>
    <col min="12100" max="12103" width="12.7109375" style="120" customWidth="1"/>
    <col min="12104" max="12104" width="14.85546875" style="120" customWidth="1"/>
    <col min="12105" max="12106" width="12.7109375" style="120" customWidth="1"/>
    <col min="12107" max="12107" width="14.85546875" style="120" customWidth="1"/>
    <col min="12108" max="12108" width="12.7109375" style="120" customWidth="1"/>
    <col min="12109" max="12123" width="0" style="120" hidden="1"/>
    <col min="12124" max="12124" width="9.140625" style="120" customWidth="1"/>
    <col min="12125" max="12125" width="12" style="120" customWidth="1"/>
    <col min="12126" max="12126" width="66.28515625" style="120" customWidth="1"/>
    <col min="12127" max="12133" width="0" style="120" hidden="1" customWidth="1"/>
    <col min="12134" max="12134" width="15.140625" style="120" customWidth="1"/>
    <col min="12135" max="12135" width="0" style="120" hidden="1" customWidth="1"/>
    <col min="12136" max="12136" width="16.5703125" style="120" customWidth="1"/>
    <col min="12137" max="12140" width="0" style="120" hidden="1" customWidth="1"/>
    <col min="12141" max="12325" width="9.140625" style="120" customWidth="1"/>
    <col min="12326" max="12326" width="68.28515625" style="120" customWidth="1"/>
    <col min="12327" max="12335" width="0" style="120" hidden="1" customWidth="1"/>
    <col min="12336" max="12338" width="14.85546875" style="120" customWidth="1"/>
    <col min="12339" max="12341" width="0" style="120" hidden="1" customWidth="1"/>
    <col min="12342" max="12342" width="12.7109375" style="120" customWidth="1"/>
    <col min="12343" max="12343" width="14.85546875" style="120" customWidth="1"/>
    <col min="12344" max="12344" width="12.7109375" style="120" customWidth="1"/>
    <col min="12345" max="12345" width="12.42578125" style="120" customWidth="1"/>
    <col min="12346" max="12346" width="13.140625" style="120" customWidth="1"/>
    <col min="12347" max="12348" width="12.42578125" style="120" customWidth="1"/>
    <col min="12349" max="12352" width="12.7109375" style="120" customWidth="1"/>
    <col min="12353" max="12353" width="14.85546875" style="120" customWidth="1"/>
    <col min="12354" max="12354" width="12.7109375" style="120" customWidth="1"/>
    <col min="12355" max="12355" width="14.85546875" style="120" customWidth="1"/>
    <col min="12356" max="12359" width="12.7109375" style="120" customWidth="1"/>
    <col min="12360" max="12360" width="14.85546875" style="120" customWidth="1"/>
    <col min="12361" max="12362" width="12.7109375" style="120" customWidth="1"/>
    <col min="12363" max="12363" width="14.85546875" style="120" customWidth="1"/>
    <col min="12364" max="12364" width="12.7109375" style="120" customWidth="1"/>
    <col min="12365" max="12379" width="0" style="120" hidden="1"/>
    <col min="12380" max="12380" width="9.140625" style="120" customWidth="1"/>
    <col min="12381" max="12381" width="12" style="120" customWidth="1"/>
    <col min="12382" max="12382" width="66.28515625" style="120" customWidth="1"/>
    <col min="12383" max="12389" width="0" style="120" hidden="1" customWidth="1"/>
    <col min="12390" max="12390" width="15.140625" style="120" customWidth="1"/>
    <col min="12391" max="12391" width="0" style="120" hidden="1" customWidth="1"/>
    <col min="12392" max="12392" width="16.5703125" style="120" customWidth="1"/>
    <col min="12393" max="12396" width="0" style="120" hidden="1" customWidth="1"/>
    <col min="12397" max="12581" width="9.140625" style="120" customWidth="1"/>
    <col min="12582" max="12582" width="68.28515625" style="120" customWidth="1"/>
    <col min="12583" max="12591" width="0" style="120" hidden="1" customWidth="1"/>
    <col min="12592" max="12594" width="14.85546875" style="120" customWidth="1"/>
    <col min="12595" max="12597" width="0" style="120" hidden="1" customWidth="1"/>
    <col min="12598" max="12598" width="12.7109375" style="120" customWidth="1"/>
    <col min="12599" max="12599" width="14.85546875" style="120" customWidth="1"/>
    <col min="12600" max="12600" width="12.7109375" style="120" customWidth="1"/>
    <col min="12601" max="12601" width="12.42578125" style="120" customWidth="1"/>
    <col min="12602" max="12602" width="13.140625" style="120" customWidth="1"/>
    <col min="12603" max="12604" width="12.42578125" style="120" customWidth="1"/>
    <col min="12605" max="12608" width="12.7109375" style="120" customWidth="1"/>
    <col min="12609" max="12609" width="14.85546875" style="120" customWidth="1"/>
    <col min="12610" max="12610" width="12.7109375" style="120" customWidth="1"/>
    <col min="12611" max="12611" width="14.85546875" style="120" customWidth="1"/>
    <col min="12612" max="12615" width="12.7109375" style="120" customWidth="1"/>
    <col min="12616" max="12616" width="14.85546875" style="120" customWidth="1"/>
    <col min="12617" max="12618" width="12.7109375" style="120" customWidth="1"/>
    <col min="12619" max="12619" width="14.85546875" style="120" customWidth="1"/>
    <col min="12620" max="12620" width="12.7109375" style="120" customWidth="1"/>
    <col min="12621" max="12635" width="0" style="120" hidden="1"/>
    <col min="12636" max="12636" width="9.140625" style="120" customWidth="1"/>
    <col min="12637" max="12637" width="12" style="120" customWidth="1"/>
    <col min="12638" max="12638" width="66.28515625" style="120" customWidth="1"/>
    <col min="12639" max="12645" width="0" style="120" hidden="1" customWidth="1"/>
    <col min="12646" max="12646" width="15.140625" style="120" customWidth="1"/>
    <col min="12647" max="12647" width="0" style="120" hidden="1" customWidth="1"/>
    <col min="12648" max="12648" width="16.5703125" style="120" customWidth="1"/>
    <col min="12649" max="12652" width="0" style="120" hidden="1" customWidth="1"/>
    <col min="12653" max="12837" width="9.140625" style="120" customWidth="1"/>
    <col min="12838" max="12838" width="68.28515625" style="120" customWidth="1"/>
    <col min="12839" max="12847" width="0" style="120" hidden="1" customWidth="1"/>
    <col min="12848" max="12850" width="14.85546875" style="120" customWidth="1"/>
    <col min="12851" max="12853" width="0" style="120" hidden="1" customWidth="1"/>
    <col min="12854" max="12854" width="12.7109375" style="120" customWidth="1"/>
    <col min="12855" max="12855" width="14.85546875" style="120" customWidth="1"/>
    <col min="12856" max="12856" width="12.7109375" style="120" customWidth="1"/>
    <col min="12857" max="12857" width="12.42578125" style="120" customWidth="1"/>
    <col min="12858" max="12858" width="13.140625" style="120" customWidth="1"/>
    <col min="12859" max="12860" width="12.42578125" style="120" customWidth="1"/>
    <col min="12861" max="12864" width="12.7109375" style="120" customWidth="1"/>
    <col min="12865" max="12865" width="14.85546875" style="120" customWidth="1"/>
    <col min="12866" max="12866" width="12.7109375" style="120" customWidth="1"/>
    <col min="12867" max="12867" width="14.85546875" style="120" customWidth="1"/>
    <col min="12868" max="12871" width="12.7109375" style="120" customWidth="1"/>
    <col min="12872" max="12872" width="14.85546875" style="120" customWidth="1"/>
    <col min="12873" max="12874" width="12.7109375" style="120" customWidth="1"/>
    <col min="12875" max="12875" width="14.85546875" style="120" customWidth="1"/>
    <col min="12876" max="12876" width="12.7109375" style="120" customWidth="1"/>
    <col min="12877" max="12891" width="0" style="120" hidden="1"/>
    <col min="12892" max="12892" width="9.140625" style="120" customWidth="1"/>
    <col min="12893" max="12893" width="12" style="120" customWidth="1"/>
    <col min="12894" max="12894" width="66.28515625" style="120" customWidth="1"/>
    <col min="12895" max="12901" width="0" style="120" hidden="1" customWidth="1"/>
    <col min="12902" max="12902" width="15.140625" style="120" customWidth="1"/>
    <col min="12903" max="12903" width="0" style="120" hidden="1" customWidth="1"/>
    <col min="12904" max="12904" width="16.5703125" style="120" customWidth="1"/>
    <col min="12905" max="12908" width="0" style="120" hidden="1" customWidth="1"/>
    <col min="12909" max="13093" width="9.140625" style="120" customWidth="1"/>
    <col min="13094" max="13094" width="68.28515625" style="120" customWidth="1"/>
    <col min="13095" max="13103" width="0" style="120" hidden="1" customWidth="1"/>
    <col min="13104" max="13106" width="14.85546875" style="120" customWidth="1"/>
    <col min="13107" max="13109" width="0" style="120" hidden="1" customWidth="1"/>
    <col min="13110" max="13110" width="12.7109375" style="120" customWidth="1"/>
    <col min="13111" max="13111" width="14.85546875" style="120" customWidth="1"/>
    <col min="13112" max="13112" width="12.7109375" style="120" customWidth="1"/>
    <col min="13113" max="13113" width="12.42578125" style="120" customWidth="1"/>
    <col min="13114" max="13114" width="13.140625" style="120" customWidth="1"/>
    <col min="13115" max="13116" width="12.42578125" style="120" customWidth="1"/>
    <col min="13117" max="13120" width="12.7109375" style="120" customWidth="1"/>
    <col min="13121" max="13121" width="14.85546875" style="120" customWidth="1"/>
    <col min="13122" max="13122" width="12.7109375" style="120" customWidth="1"/>
    <col min="13123" max="13123" width="14.85546875" style="120" customWidth="1"/>
    <col min="13124" max="13127" width="12.7109375" style="120" customWidth="1"/>
    <col min="13128" max="13128" width="14.85546875" style="120" customWidth="1"/>
    <col min="13129" max="13130" width="12.7109375" style="120" customWidth="1"/>
    <col min="13131" max="13131" width="14.85546875" style="120" customWidth="1"/>
    <col min="13132" max="13132" width="12.7109375" style="120" customWidth="1"/>
    <col min="13133" max="13147" width="0" style="120" hidden="1"/>
    <col min="13148" max="13148" width="9.140625" style="120" customWidth="1"/>
    <col min="13149" max="13149" width="12" style="120" customWidth="1"/>
    <col min="13150" max="13150" width="66.28515625" style="120" customWidth="1"/>
    <col min="13151" max="13157" width="0" style="120" hidden="1" customWidth="1"/>
    <col min="13158" max="13158" width="15.140625" style="120" customWidth="1"/>
    <col min="13159" max="13159" width="0" style="120" hidden="1" customWidth="1"/>
    <col min="13160" max="13160" width="16.5703125" style="120" customWidth="1"/>
    <col min="13161" max="13164" width="0" style="120" hidden="1" customWidth="1"/>
    <col min="13165" max="13349" width="9.140625" style="120" customWidth="1"/>
    <col min="13350" max="13350" width="68.28515625" style="120" customWidth="1"/>
    <col min="13351" max="13359" width="0" style="120" hidden="1" customWidth="1"/>
    <col min="13360" max="13362" width="14.85546875" style="120" customWidth="1"/>
    <col min="13363" max="13365" width="0" style="120" hidden="1" customWidth="1"/>
    <col min="13366" max="13366" width="12.7109375" style="120" customWidth="1"/>
    <col min="13367" max="13367" width="14.85546875" style="120" customWidth="1"/>
    <col min="13368" max="13368" width="12.7109375" style="120" customWidth="1"/>
    <col min="13369" max="13369" width="12.42578125" style="120" customWidth="1"/>
    <col min="13370" max="13370" width="13.140625" style="120" customWidth="1"/>
    <col min="13371" max="13372" width="12.42578125" style="120" customWidth="1"/>
    <col min="13373" max="13376" width="12.7109375" style="120" customWidth="1"/>
    <col min="13377" max="13377" width="14.85546875" style="120" customWidth="1"/>
    <col min="13378" max="13378" width="12.7109375" style="120" customWidth="1"/>
    <col min="13379" max="13379" width="14.85546875" style="120" customWidth="1"/>
    <col min="13380" max="13383" width="12.7109375" style="120" customWidth="1"/>
    <col min="13384" max="13384" width="14.85546875" style="120" customWidth="1"/>
    <col min="13385" max="13386" width="12.7109375" style="120" customWidth="1"/>
    <col min="13387" max="13387" width="14.85546875" style="120" customWidth="1"/>
    <col min="13388" max="13388" width="12.7109375" style="120" customWidth="1"/>
    <col min="13389" max="13403" width="0" style="120" hidden="1"/>
    <col min="13404" max="13404" width="9.140625" style="120" customWidth="1"/>
    <col min="13405" max="13405" width="12" style="120" customWidth="1"/>
    <col min="13406" max="13406" width="66.28515625" style="120" customWidth="1"/>
    <col min="13407" max="13413" width="0" style="120" hidden="1" customWidth="1"/>
    <col min="13414" max="13414" width="15.140625" style="120" customWidth="1"/>
    <col min="13415" max="13415" width="0" style="120" hidden="1" customWidth="1"/>
    <col min="13416" max="13416" width="16.5703125" style="120" customWidth="1"/>
    <col min="13417" max="13420" width="0" style="120" hidden="1" customWidth="1"/>
    <col min="13421" max="13605" width="9.140625" style="120" customWidth="1"/>
    <col min="13606" max="13606" width="68.28515625" style="120" customWidth="1"/>
    <col min="13607" max="13615" width="0" style="120" hidden="1" customWidth="1"/>
    <col min="13616" max="13618" width="14.85546875" style="120" customWidth="1"/>
    <col min="13619" max="13621" width="0" style="120" hidden="1" customWidth="1"/>
    <col min="13622" max="13622" width="12.7109375" style="120" customWidth="1"/>
    <col min="13623" max="13623" width="14.85546875" style="120" customWidth="1"/>
    <col min="13624" max="13624" width="12.7109375" style="120" customWidth="1"/>
    <col min="13625" max="13625" width="12.42578125" style="120" customWidth="1"/>
    <col min="13626" max="13626" width="13.140625" style="120" customWidth="1"/>
    <col min="13627" max="13628" width="12.42578125" style="120" customWidth="1"/>
    <col min="13629" max="13632" width="12.7109375" style="120" customWidth="1"/>
    <col min="13633" max="13633" width="14.85546875" style="120" customWidth="1"/>
    <col min="13634" max="13634" width="12.7109375" style="120" customWidth="1"/>
    <col min="13635" max="13635" width="14.85546875" style="120" customWidth="1"/>
    <col min="13636" max="13639" width="12.7109375" style="120" customWidth="1"/>
    <col min="13640" max="13640" width="14.85546875" style="120" customWidth="1"/>
    <col min="13641" max="13642" width="12.7109375" style="120" customWidth="1"/>
    <col min="13643" max="13643" width="14.85546875" style="120" customWidth="1"/>
    <col min="13644" max="13644" width="12.7109375" style="120" customWidth="1"/>
    <col min="13645" max="13659" width="0" style="120" hidden="1"/>
    <col min="13660" max="13660" width="9.140625" style="120" customWidth="1"/>
    <col min="13661" max="13661" width="12" style="120" customWidth="1"/>
    <col min="13662" max="13662" width="66.28515625" style="120" customWidth="1"/>
    <col min="13663" max="13669" width="0" style="120" hidden="1" customWidth="1"/>
    <col min="13670" max="13670" width="15.140625" style="120" customWidth="1"/>
    <col min="13671" max="13671" width="0" style="120" hidden="1" customWidth="1"/>
    <col min="13672" max="13672" width="16.5703125" style="120" customWidth="1"/>
    <col min="13673" max="13676" width="0" style="120" hidden="1" customWidth="1"/>
    <col min="13677" max="13861" width="9.140625" style="120" customWidth="1"/>
    <col min="13862" max="13862" width="68.28515625" style="120" customWidth="1"/>
    <col min="13863" max="13871" width="0" style="120" hidden="1" customWidth="1"/>
    <col min="13872" max="13874" width="14.85546875" style="120" customWidth="1"/>
    <col min="13875" max="13877" width="0" style="120" hidden="1" customWidth="1"/>
    <col min="13878" max="13878" width="12.7109375" style="120" customWidth="1"/>
    <col min="13879" max="13879" width="14.85546875" style="120" customWidth="1"/>
    <col min="13880" max="13880" width="12.7109375" style="120" customWidth="1"/>
    <col min="13881" max="13881" width="12.42578125" style="120" customWidth="1"/>
    <col min="13882" max="13882" width="13.140625" style="120" customWidth="1"/>
    <col min="13883" max="13884" width="12.42578125" style="120" customWidth="1"/>
    <col min="13885" max="13888" width="12.7109375" style="120" customWidth="1"/>
    <col min="13889" max="13889" width="14.85546875" style="120" customWidth="1"/>
    <col min="13890" max="13890" width="12.7109375" style="120" customWidth="1"/>
    <col min="13891" max="13891" width="14.85546875" style="120" customWidth="1"/>
    <col min="13892" max="13895" width="12.7109375" style="120" customWidth="1"/>
    <col min="13896" max="13896" width="14.85546875" style="120" customWidth="1"/>
    <col min="13897" max="13898" width="12.7109375" style="120" customWidth="1"/>
    <col min="13899" max="13899" width="14.85546875" style="120" customWidth="1"/>
    <col min="13900" max="13900" width="12.7109375" style="120" customWidth="1"/>
    <col min="13901" max="13915" width="0" style="120" hidden="1"/>
    <col min="13916" max="13916" width="9.140625" style="120" customWidth="1"/>
    <col min="13917" max="13917" width="12" style="120" customWidth="1"/>
    <col min="13918" max="13918" width="66.28515625" style="120" customWidth="1"/>
    <col min="13919" max="13925" width="0" style="120" hidden="1" customWidth="1"/>
    <col min="13926" max="13926" width="15.140625" style="120" customWidth="1"/>
    <col min="13927" max="13927" width="0" style="120" hidden="1" customWidth="1"/>
    <col min="13928" max="13928" width="16.5703125" style="120" customWidth="1"/>
    <col min="13929" max="13932" width="0" style="120" hidden="1" customWidth="1"/>
    <col min="13933" max="14117" width="9.140625" style="120" customWidth="1"/>
    <col min="14118" max="14118" width="68.28515625" style="120" customWidth="1"/>
    <col min="14119" max="14127" width="0" style="120" hidden="1" customWidth="1"/>
    <col min="14128" max="14130" width="14.85546875" style="120" customWidth="1"/>
    <col min="14131" max="14133" width="0" style="120" hidden="1" customWidth="1"/>
    <col min="14134" max="14134" width="12.7109375" style="120" customWidth="1"/>
    <col min="14135" max="14135" width="14.85546875" style="120" customWidth="1"/>
    <col min="14136" max="14136" width="12.7109375" style="120" customWidth="1"/>
    <col min="14137" max="14137" width="12.42578125" style="120" customWidth="1"/>
    <col min="14138" max="14138" width="13.140625" style="120" customWidth="1"/>
    <col min="14139" max="14140" width="12.42578125" style="120" customWidth="1"/>
    <col min="14141" max="14144" width="12.7109375" style="120" customWidth="1"/>
    <col min="14145" max="14145" width="14.85546875" style="120" customWidth="1"/>
    <col min="14146" max="14146" width="12.7109375" style="120" customWidth="1"/>
    <col min="14147" max="14147" width="14.85546875" style="120" customWidth="1"/>
    <col min="14148" max="14151" width="12.7109375" style="120" customWidth="1"/>
    <col min="14152" max="14152" width="14.85546875" style="120" customWidth="1"/>
    <col min="14153" max="14154" width="12.7109375" style="120" customWidth="1"/>
    <col min="14155" max="14155" width="14.85546875" style="120" customWidth="1"/>
    <col min="14156" max="14156" width="12.7109375" style="120" customWidth="1"/>
    <col min="14157" max="14171" width="0" style="120" hidden="1"/>
    <col min="14172" max="14172" width="9.140625" style="120" customWidth="1"/>
    <col min="14173" max="14173" width="12" style="120" customWidth="1"/>
    <col min="14174" max="14174" width="66.28515625" style="120" customWidth="1"/>
    <col min="14175" max="14181" width="0" style="120" hidden="1" customWidth="1"/>
    <col min="14182" max="14182" width="15.140625" style="120" customWidth="1"/>
    <col min="14183" max="14183" width="0" style="120" hidden="1" customWidth="1"/>
    <col min="14184" max="14184" width="16.5703125" style="120" customWidth="1"/>
    <col min="14185" max="14188" width="0" style="120" hidden="1" customWidth="1"/>
    <col min="14189" max="14373" width="9.140625" style="120" customWidth="1"/>
    <col min="14374" max="14374" width="68.28515625" style="120" customWidth="1"/>
    <col min="14375" max="14383" width="0" style="120" hidden="1" customWidth="1"/>
    <col min="14384" max="14386" width="14.85546875" style="120" customWidth="1"/>
    <col min="14387" max="14389" width="0" style="120" hidden="1" customWidth="1"/>
    <col min="14390" max="14390" width="12.7109375" style="120" customWidth="1"/>
    <col min="14391" max="14391" width="14.85546875" style="120" customWidth="1"/>
    <col min="14392" max="14392" width="12.7109375" style="120" customWidth="1"/>
    <col min="14393" max="14393" width="12.42578125" style="120" customWidth="1"/>
    <col min="14394" max="14394" width="13.140625" style="120" customWidth="1"/>
    <col min="14395" max="14396" width="12.42578125" style="120" customWidth="1"/>
    <col min="14397" max="14400" width="12.7109375" style="120" customWidth="1"/>
    <col min="14401" max="14401" width="14.85546875" style="120" customWidth="1"/>
    <col min="14402" max="14402" width="12.7109375" style="120" customWidth="1"/>
    <col min="14403" max="14403" width="14.85546875" style="120" customWidth="1"/>
    <col min="14404" max="14407" width="12.7109375" style="120" customWidth="1"/>
    <col min="14408" max="14408" width="14.85546875" style="120" customWidth="1"/>
    <col min="14409" max="14410" width="12.7109375" style="120" customWidth="1"/>
    <col min="14411" max="14411" width="14.85546875" style="120" customWidth="1"/>
    <col min="14412" max="14412" width="12.7109375" style="120" customWidth="1"/>
    <col min="14413" max="14427" width="0" style="120" hidden="1"/>
    <col min="14428" max="14428" width="9.140625" style="120" customWidth="1"/>
    <col min="14429" max="14429" width="12" style="120" customWidth="1"/>
    <col min="14430" max="14430" width="66.28515625" style="120" customWidth="1"/>
    <col min="14431" max="14437" width="0" style="120" hidden="1" customWidth="1"/>
    <col min="14438" max="14438" width="15.140625" style="120" customWidth="1"/>
    <col min="14439" max="14439" width="0" style="120" hidden="1" customWidth="1"/>
    <col min="14440" max="14440" width="16.5703125" style="120" customWidth="1"/>
    <col min="14441" max="14444" width="0" style="120" hidden="1" customWidth="1"/>
    <col min="14445" max="14629" width="9.140625" style="120" customWidth="1"/>
    <col min="14630" max="14630" width="68.28515625" style="120" customWidth="1"/>
    <col min="14631" max="14639" width="0" style="120" hidden="1" customWidth="1"/>
    <col min="14640" max="14642" width="14.85546875" style="120" customWidth="1"/>
    <col min="14643" max="14645" width="0" style="120" hidden="1" customWidth="1"/>
    <col min="14646" max="14646" width="12.7109375" style="120" customWidth="1"/>
    <col min="14647" max="14647" width="14.85546875" style="120" customWidth="1"/>
    <col min="14648" max="14648" width="12.7109375" style="120" customWidth="1"/>
    <col min="14649" max="14649" width="12.42578125" style="120" customWidth="1"/>
    <col min="14650" max="14650" width="13.140625" style="120" customWidth="1"/>
    <col min="14651" max="14652" width="12.42578125" style="120" customWidth="1"/>
    <col min="14653" max="14656" width="12.7109375" style="120" customWidth="1"/>
    <col min="14657" max="14657" width="14.85546875" style="120" customWidth="1"/>
    <col min="14658" max="14658" width="12.7109375" style="120" customWidth="1"/>
    <col min="14659" max="14659" width="14.85546875" style="120" customWidth="1"/>
    <col min="14660" max="14663" width="12.7109375" style="120" customWidth="1"/>
    <col min="14664" max="14664" width="14.85546875" style="120" customWidth="1"/>
    <col min="14665" max="14666" width="12.7109375" style="120" customWidth="1"/>
    <col min="14667" max="14667" width="14.85546875" style="120" customWidth="1"/>
    <col min="14668" max="14668" width="12.7109375" style="120" customWidth="1"/>
    <col min="14669" max="14683" width="0" style="120" hidden="1"/>
    <col min="14684" max="14684" width="9.140625" style="120" customWidth="1"/>
    <col min="14685" max="14685" width="12" style="120" customWidth="1"/>
    <col min="14686" max="14686" width="66.28515625" style="120" customWidth="1"/>
    <col min="14687" max="14693" width="0" style="120" hidden="1" customWidth="1"/>
    <col min="14694" max="14694" width="15.140625" style="120" customWidth="1"/>
    <col min="14695" max="14695" width="0" style="120" hidden="1" customWidth="1"/>
    <col min="14696" max="14696" width="16.5703125" style="120" customWidth="1"/>
    <col min="14697" max="14700" width="0" style="120" hidden="1" customWidth="1"/>
    <col min="14701" max="14885" width="9.140625" style="120" customWidth="1"/>
    <col min="14886" max="14886" width="68.28515625" style="120" customWidth="1"/>
    <col min="14887" max="14895" width="0" style="120" hidden="1" customWidth="1"/>
    <col min="14896" max="14898" width="14.85546875" style="120" customWidth="1"/>
    <col min="14899" max="14901" width="0" style="120" hidden="1" customWidth="1"/>
    <col min="14902" max="14902" width="12.7109375" style="120" customWidth="1"/>
    <col min="14903" max="14903" width="14.85546875" style="120" customWidth="1"/>
    <col min="14904" max="14904" width="12.7109375" style="120" customWidth="1"/>
    <col min="14905" max="14905" width="12.42578125" style="120" customWidth="1"/>
    <col min="14906" max="14906" width="13.140625" style="120" customWidth="1"/>
    <col min="14907" max="14908" width="12.42578125" style="120" customWidth="1"/>
    <col min="14909" max="14912" width="12.7109375" style="120" customWidth="1"/>
    <col min="14913" max="14913" width="14.85546875" style="120" customWidth="1"/>
    <col min="14914" max="14914" width="12.7109375" style="120" customWidth="1"/>
    <col min="14915" max="14915" width="14.85546875" style="120" customWidth="1"/>
    <col min="14916" max="14919" width="12.7109375" style="120" customWidth="1"/>
    <col min="14920" max="14920" width="14.85546875" style="120" customWidth="1"/>
    <col min="14921" max="14922" width="12.7109375" style="120" customWidth="1"/>
    <col min="14923" max="14923" width="14.85546875" style="120" customWidth="1"/>
    <col min="14924" max="14924" width="12.7109375" style="120" customWidth="1"/>
    <col min="14925" max="14939" width="0" style="120" hidden="1"/>
    <col min="14940" max="14940" width="9.140625" style="120" customWidth="1"/>
    <col min="14941" max="14941" width="12" style="120" customWidth="1"/>
    <col min="14942" max="14942" width="66.28515625" style="120" customWidth="1"/>
    <col min="14943" max="14949" width="0" style="120" hidden="1" customWidth="1"/>
    <col min="14950" max="14950" width="15.140625" style="120" customWidth="1"/>
    <col min="14951" max="14951" width="0" style="120" hidden="1" customWidth="1"/>
    <col min="14952" max="14952" width="16.5703125" style="120" customWidth="1"/>
    <col min="14953" max="14956" width="0" style="120" hidden="1" customWidth="1"/>
    <col min="14957" max="15141" width="9.140625" style="120" customWidth="1"/>
    <col min="15142" max="15142" width="68.28515625" style="120" customWidth="1"/>
    <col min="15143" max="15151" width="0" style="120" hidden="1" customWidth="1"/>
    <col min="15152" max="15154" width="14.85546875" style="120" customWidth="1"/>
    <col min="15155" max="15157" width="0" style="120" hidden="1" customWidth="1"/>
    <col min="15158" max="15158" width="12.7109375" style="120" customWidth="1"/>
    <col min="15159" max="15159" width="14.85546875" style="120" customWidth="1"/>
    <col min="15160" max="15160" width="12.7109375" style="120" customWidth="1"/>
    <col min="15161" max="15161" width="12.42578125" style="120" customWidth="1"/>
    <col min="15162" max="15162" width="13.140625" style="120" customWidth="1"/>
    <col min="15163" max="15164" width="12.42578125" style="120" customWidth="1"/>
    <col min="15165" max="15168" width="12.7109375" style="120" customWidth="1"/>
    <col min="15169" max="15169" width="14.85546875" style="120" customWidth="1"/>
    <col min="15170" max="15170" width="12.7109375" style="120" customWidth="1"/>
    <col min="15171" max="15171" width="14.85546875" style="120" customWidth="1"/>
    <col min="15172" max="15175" width="12.7109375" style="120" customWidth="1"/>
    <col min="15176" max="15176" width="14.85546875" style="120" customWidth="1"/>
    <col min="15177" max="15178" width="12.7109375" style="120" customWidth="1"/>
    <col min="15179" max="15179" width="14.85546875" style="120" customWidth="1"/>
    <col min="15180" max="15180" width="12.7109375" style="120" customWidth="1"/>
    <col min="15181" max="15195" width="0" style="120" hidden="1"/>
    <col min="15196" max="15196" width="9.140625" style="120" customWidth="1"/>
    <col min="15197" max="15197" width="12" style="120" customWidth="1"/>
    <col min="15198" max="15198" width="66.28515625" style="120" customWidth="1"/>
    <col min="15199" max="15205" width="0" style="120" hidden="1" customWidth="1"/>
    <col min="15206" max="15206" width="15.140625" style="120" customWidth="1"/>
    <col min="15207" max="15207" width="0" style="120" hidden="1" customWidth="1"/>
    <col min="15208" max="15208" width="16.5703125" style="120" customWidth="1"/>
    <col min="15209" max="15212" width="0" style="120" hidden="1" customWidth="1"/>
    <col min="15213" max="15397" width="9.140625" style="120" customWidth="1"/>
    <col min="15398" max="15398" width="68.28515625" style="120" customWidth="1"/>
    <col min="15399" max="15407" width="0" style="120" hidden="1" customWidth="1"/>
    <col min="15408" max="15410" width="14.85546875" style="120" customWidth="1"/>
    <col min="15411" max="15413" width="0" style="120" hidden="1" customWidth="1"/>
    <col min="15414" max="15414" width="12.7109375" style="120" customWidth="1"/>
    <col min="15415" max="15415" width="14.85546875" style="120" customWidth="1"/>
    <col min="15416" max="15416" width="12.7109375" style="120" customWidth="1"/>
    <col min="15417" max="15417" width="12.42578125" style="120" customWidth="1"/>
    <col min="15418" max="15418" width="13.140625" style="120" customWidth="1"/>
    <col min="15419" max="15420" width="12.42578125" style="120" customWidth="1"/>
    <col min="15421" max="15424" width="12.7109375" style="120" customWidth="1"/>
    <col min="15425" max="15425" width="14.85546875" style="120" customWidth="1"/>
    <col min="15426" max="15426" width="12.7109375" style="120" customWidth="1"/>
    <col min="15427" max="15427" width="14.85546875" style="120" customWidth="1"/>
    <col min="15428" max="15431" width="12.7109375" style="120" customWidth="1"/>
    <col min="15432" max="15432" width="14.85546875" style="120" customWidth="1"/>
    <col min="15433" max="15434" width="12.7109375" style="120" customWidth="1"/>
    <col min="15435" max="15435" width="14.85546875" style="120" customWidth="1"/>
    <col min="15436" max="15436" width="12.7109375" style="120" customWidth="1"/>
    <col min="15437" max="15451" width="0" style="120" hidden="1"/>
    <col min="15452" max="15452" width="9.140625" style="120" customWidth="1"/>
    <col min="15453" max="15453" width="12" style="120" customWidth="1"/>
    <col min="15454" max="15454" width="66.28515625" style="120" customWidth="1"/>
    <col min="15455" max="15461" width="0" style="120" hidden="1" customWidth="1"/>
    <col min="15462" max="15462" width="15.140625" style="120" customWidth="1"/>
    <col min="15463" max="15463" width="0" style="120" hidden="1" customWidth="1"/>
    <col min="15464" max="15464" width="16.5703125" style="120" customWidth="1"/>
    <col min="15465" max="15468" width="0" style="120" hidden="1" customWidth="1"/>
    <col min="15469" max="15653" width="9.140625" style="120" customWidth="1"/>
    <col min="15654" max="15654" width="68.28515625" style="120" customWidth="1"/>
    <col min="15655" max="15663" width="0" style="120" hidden="1" customWidth="1"/>
    <col min="15664" max="15666" width="14.85546875" style="120" customWidth="1"/>
    <col min="15667" max="15669" width="0" style="120" hidden="1" customWidth="1"/>
    <col min="15670" max="15670" width="12.7109375" style="120" customWidth="1"/>
    <col min="15671" max="15671" width="14.85546875" style="120" customWidth="1"/>
    <col min="15672" max="15672" width="12.7109375" style="120" customWidth="1"/>
    <col min="15673" max="15673" width="12.42578125" style="120" customWidth="1"/>
    <col min="15674" max="15674" width="13.140625" style="120" customWidth="1"/>
    <col min="15675" max="15676" width="12.42578125" style="120" customWidth="1"/>
    <col min="15677" max="15680" width="12.7109375" style="120" customWidth="1"/>
    <col min="15681" max="15681" width="14.85546875" style="120" customWidth="1"/>
    <col min="15682" max="15682" width="12.7109375" style="120" customWidth="1"/>
    <col min="15683" max="15683" width="14.85546875" style="120" customWidth="1"/>
    <col min="15684" max="15687" width="12.7109375" style="120" customWidth="1"/>
    <col min="15688" max="15688" width="14.85546875" style="120" customWidth="1"/>
    <col min="15689" max="15690" width="12.7109375" style="120" customWidth="1"/>
    <col min="15691" max="15691" width="14.85546875" style="120" customWidth="1"/>
    <col min="15692" max="15692" width="12.7109375" style="120" customWidth="1"/>
    <col min="15693" max="15707" width="0" style="120" hidden="1"/>
    <col min="15708" max="15708" width="9.140625" style="120" customWidth="1"/>
    <col min="15709" max="15709" width="12" style="120" customWidth="1"/>
    <col min="15710" max="15710" width="66.28515625" style="120" customWidth="1"/>
    <col min="15711" max="15717" width="0" style="120" hidden="1" customWidth="1"/>
    <col min="15718" max="15718" width="15.140625" style="120" customWidth="1"/>
    <col min="15719" max="15719" width="0" style="120" hidden="1" customWidth="1"/>
    <col min="15720" max="15720" width="16.5703125" style="120" customWidth="1"/>
    <col min="15721" max="15724" width="0" style="120" hidden="1" customWidth="1"/>
    <col min="15725" max="15909" width="9.140625" style="120" customWidth="1"/>
    <col min="15910" max="15910" width="68.28515625" style="120" customWidth="1"/>
    <col min="15911" max="15919" width="0" style="120" hidden="1" customWidth="1"/>
    <col min="15920" max="15922" width="14.85546875" style="120" customWidth="1"/>
    <col min="15923" max="15925" width="0" style="120" hidden="1" customWidth="1"/>
    <col min="15926" max="15926" width="12.7109375" style="120" customWidth="1"/>
    <col min="15927" max="15927" width="14.85546875" style="120" customWidth="1"/>
    <col min="15928" max="15928" width="12.7109375" style="120" customWidth="1"/>
    <col min="15929" max="15929" width="12.42578125" style="120" customWidth="1"/>
    <col min="15930" max="15930" width="13.140625" style="120" customWidth="1"/>
    <col min="15931" max="15932" width="12.42578125" style="120" customWidth="1"/>
    <col min="15933" max="15936" width="12.7109375" style="120" customWidth="1"/>
    <col min="15937" max="15937" width="14.85546875" style="120" customWidth="1"/>
    <col min="15938" max="15938" width="12.7109375" style="120" customWidth="1"/>
    <col min="15939" max="15939" width="14.85546875" style="120" customWidth="1"/>
    <col min="15940" max="15943" width="12.7109375" style="120" customWidth="1"/>
    <col min="15944" max="15944" width="14.85546875" style="120" customWidth="1"/>
    <col min="15945" max="15946" width="12.7109375" style="120" customWidth="1"/>
    <col min="15947" max="15947" width="14.85546875" style="120" customWidth="1"/>
    <col min="15948" max="15948" width="12.7109375" style="120" customWidth="1"/>
    <col min="15949" max="15963" width="0" style="120" hidden="1"/>
    <col min="15964" max="15964" width="9.140625" style="120" customWidth="1"/>
    <col min="15965" max="15965" width="12" style="120" customWidth="1"/>
    <col min="15966" max="15966" width="66.28515625" style="120" customWidth="1"/>
    <col min="15967" max="15973" width="0" style="120" hidden="1" customWidth="1"/>
    <col min="15974" max="15974" width="15.140625" style="120" customWidth="1"/>
    <col min="15975" max="15975" width="0" style="120" hidden="1" customWidth="1"/>
    <col min="15976" max="15976" width="16.5703125" style="120" customWidth="1"/>
    <col min="15977" max="15980" width="0" style="120" hidden="1" customWidth="1"/>
    <col min="15981" max="16165" width="9.140625" style="120" customWidth="1"/>
    <col min="16166" max="16166" width="68.28515625" style="120" customWidth="1"/>
    <col min="16167" max="16175" width="0" style="120" hidden="1" customWidth="1"/>
    <col min="16176" max="16178" width="14.85546875" style="120" customWidth="1"/>
    <col min="16179" max="16181" width="0" style="120" hidden="1" customWidth="1"/>
    <col min="16182" max="16182" width="12.7109375" style="120" customWidth="1"/>
    <col min="16183" max="16183" width="14.85546875" style="120" customWidth="1"/>
    <col min="16184" max="16184" width="12.7109375" style="120" customWidth="1"/>
    <col min="16185" max="16185" width="12.42578125" style="120" customWidth="1"/>
    <col min="16186" max="16186" width="13.140625" style="120" customWidth="1"/>
    <col min="16187" max="16188" width="12.42578125" style="120" customWidth="1"/>
    <col min="16189" max="16192" width="12.7109375" style="120" customWidth="1"/>
    <col min="16193" max="16193" width="14.85546875" style="120" customWidth="1"/>
    <col min="16194" max="16194" width="12.7109375" style="120" customWidth="1"/>
    <col min="16195" max="16195" width="14.85546875" style="120" customWidth="1"/>
    <col min="16196" max="16199" width="12.7109375" style="120" customWidth="1"/>
    <col min="16200" max="16200" width="14.85546875" style="120" customWidth="1"/>
    <col min="16201" max="16202" width="12.7109375" style="120" customWidth="1"/>
    <col min="16203" max="16203" width="14.85546875" style="120" customWidth="1"/>
    <col min="16204" max="16204" width="12.7109375" style="120" customWidth="1"/>
    <col min="16205" max="16384" width="0" style="120" hidden="1"/>
  </cols>
  <sheetData>
    <row r="1" spans="1:3" ht="30" customHeight="1"/>
    <row r="2" spans="1:3" ht="64.5" customHeight="1">
      <c r="B2" s="180" t="s">
        <v>247</v>
      </c>
      <c r="C2" s="180"/>
    </row>
    <row r="3" spans="1:3" ht="13.5" customHeight="1">
      <c r="B3" s="142"/>
      <c r="C3" s="141"/>
    </row>
    <row r="4" spans="1:3" ht="8.25" customHeight="1">
      <c r="B4" s="142"/>
      <c r="C4" s="141"/>
    </row>
    <row r="5" spans="1:3" ht="74.25" customHeight="1">
      <c r="B5" s="140" t="s">
        <v>249</v>
      </c>
      <c r="C5" s="139" t="s">
        <v>246</v>
      </c>
    </row>
    <row r="6" spans="1:3" s="136" customFormat="1" ht="49.5" customHeight="1">
      <c r="B6" s="138"/>
      <c r="C6" s="137"/>
    </row>
    <row r="7" spans="1:3" s="133" customFormat="1" ht="17.25" customHeight="1">
      <c r="A7" s="132"/>
      <c r="B7" s="109" t="s">
        <v>102</v>
      </c>
      <c r="C7" s="134">
        <v>2883</v>
      </c>
    </row>
    <row r="8" spans="1:3" s="133" customFormat="1" ht="18.75" customHeight="1">
      <c r="A8" s="132"/>
      <c r="B8" s="109" t="s">
        <v>22</v>
      </c>
      <c r="C8" s="134">
        <v>88838</v>
      </c>
    </row>
    <row r="9" spans="1:3" s="133" customFormat="1" ht="18.75" customHeight="1">
      <c r="A9" s="132"/>
      <c r="B9" s="135" t="s">
        <v>31</v>
      </c>
      <c r="C9" s="134">
        <v>56659</v>
      </c>
    </row>
    <row r="10" spans="1:3" s="129" customFormat="1" ht="25.5" customHeight="1">
      <c r="A10" s="132">
        <v>1</v>
      </c>
      <c r="B10" s="131" t="s">
        <v>245</v>
      </c>
      <c r="C10" s="130">
        <f>SUM(C7:C9)</f>
        <v>148380</v>
      </c>
    </row>
    <row r="11" spans="1:3" s="123" customFormat="1">
      <c r="A11" s="124"/>
      <c r="B11" s="117"/>
      <c r="C11" s="112"/>
    </row>
    <row r="12" spans="1:3" s="123" customFormat="1">
      <c r="A12" s="124"/>
      <c r="B12" s="117"/>
      <c r="C12" s="112"/>
    </row>
    <row r="13" spans="1:3" s="127" customFormat="1" ht="25.5" customHeight="1">
      <c r="A13" s="128"/>
      <c r="B13" s="1"/>
      <c r="C13" s="114"/>
    </row>
    <row r="14" spans="1:3" s="123" customFormat="1">
      <c r="A14" s="124"/>
      <c r="B14" s="16" t="s">
        <v>6</v>
      </c>
      <c r="C14" s="126">
        <v>2055</v>
      </c>
    </row>
    <row r="15" spans="1:3" s="123" customFormat="1">
      <c r="A15" s="124"/>
      <c r="B15" s="18" t="s">
        <v>7</v>
      </c>
      <c r="C15" s="126">
        <f>C10+C14</f>
        <v>150435</v>
      </c>
    </row>
    <row r="16" spans="1:3" s="123" customFormat="1">
      <c r="A16" s="124"/>
      <c r="B16" s="1"/>
      <c r="C16" s="121"/>
    </row>
    <row r="17" spans="1:3" s="123" customFormat="1" ht="15.75" thickBot="1">
      <c r="A17" s="124"/>
      <c r="B17" s="1"/>
      <c r="C17" s="121"/>
    </row>
    <row r="18" spans="1:3" s="123" customFormat="1" ht="15.75" thickBot="1">
      <c r="A18" s="124"/>
      <c r="B18" s="19" t="s">
        <v>8</v>
      </c>
      <c r="C18" s="125">
        <v>152762</v>
      </c>
    </row>
    <row r="19" spans="1:3" s="123" customFormat="1">
      <c r="A19" s="124"/>
      <c r="B19" s="117" t="s">
        <v>55</v>
      </c>
      <c r="C19" s="15">
        <f>C15-C18</f>
        <v>-2327</v>
      </c>
    </row>
    <row r="20" spans="1:3" s="123" customFormat="1">
      <c r="A20" s="124"/>
      <c r="B20" s="117"/>
      <c r="C20" s="121"/>
    </row>
    <row r="21" spans="1:3" s="123" customFormat="1">
      <c r="A21" s="124"/>
      <c r="B21" s="117"/>
      <c r="C21" s="121"/>
    </row>
    <row r="22" spans="1:3" s="123" customFormat="1">
      <c r="A22" s="124"/>
      <c r="B22" s="117"/>
      <c r="C22" s="121"/>
    </row>
    <row r="23" spans="1:3" s="123" customFormat="1">
      <c r="A23" s="124"/>
      <c r="B23" s="117"/>
      <c r="C23" s="121"/>
    </row>
    <row r="24" spans="1:3" s="123" customFormat="1">
      <c r="A24" s="124"/>
      <c r="B24" s="117"/>
      <c r="C24" s="121"/>
    </row>
    <row r="25" spans="1:3" s="123" customFormat="1">
      <c r="A25" s="124"/>
      <c r="B25" s="117"/>
      <c r="C25" s="121"/>
    </row>
    <row r="26" spans="1:3" s="123" customFormat="1">
      <c r="A26" s="124"/>
      <c r="B26" s="117"/>
      <c r="C26" s="121"/>
    </row>
    <row r="27" spans="1:3" s="123" customFormat="1">
      <c r="A27" s="124"/>
      <c r="B27" s="117"/>
      <c r="C27" s="121"/>
    </row>
    <row r="28" spans="1:3" s="123" customFormat="1">
      <c r="A28" s="124"/>
      <c r="B28" s="117"/>
      <c r="C28" s="121"/>
    </row>
    <row r="29" spans="1:3" s="123" customFormat="1">
      <c r="A29" s="124"/>
      <c r="B29" s="117"/>
      <c r="C29" s="121"/>
    </row>
    <row r="30" spans="1:3" s="123" customFormat="1">
      <c r="A30" s="124"/>
      <c r="B30" s="117"/>
      <c r="C30" s="121"/>
    </row>
    <row r="31" spans="1:3" s="123" customFormat="1">
      <c r="A31" s="124"/>
      <c r="B31" s="117"/>
      <c r="C31" s="121"/>
    </row>
    <row r="32" spans="1:3" s="123" customFormat="1">
      <c r="A32" s="124"/>
      <c r="B32" s="117"/>
      <c r="C32" s="121"/>
    </row>
    <row r="33" spans="1:3" s="123" customFormat="1">
      <c r="A33" s="124"/>
      <c r="B33" s="117"/>
      <c r="C33" s="121"/>
    </row>
    <row r="34" spans="1:3" s="123" customFormat="1">
      <c r="A34" s="124"/>
      <c r="B34" s="117"/>
      <c r="C34" s="121"/>
    </row>
    <row r="35" spans="1:3" s="123" customFormat="1">
      <c r="A35" s="124"/>
      <c r="B35" s="117"/>
      <c r="C35" s="121"/>
    </row>
    <row r="36" spans="1:3" s="123" customFormat="1">
      <c r="A36" s="124"/>
      <c r="B36" s="117"/>
      <c r="C36" s="121"/>
    </row>
    <row r="37" spans="1:3" s="123" customFormat="1">
      <c r="A37" s="124"/>
      <c r="B37" s="117"/>
      <c r="C37" s="121"/>
    </row>
    <row r="38" spans="1:3" s="123" customFormat="1">
      <c r="A38" s="124"/>
      <c r="B38" s="117"/>
      <c r="C38" s="121"/>
    </row>
    <row r="39" spans="1:3" s="123" customFormat="1">
      <c r="A39" s="124"/>
      <c r="B39" s="117"/>
      <c r="C39" s="121"/>
    </row>
    <row r="40" spans="1:3" s="123" customFormat="1">
      <c r="A40" s="124"/>
      <c r="B40" s="117"/>
      <c r="C40" s="121"/>
    </row>
    <row r="41" spans="1:3" s="123" customFormat="1">
      <c r="A41" s="124"/>
      <c r="B41" s="117"/>
      <c r="C41" s="121"/>
    </row>
    <row r="42" spans="1:3" s="123" customFormat="1">
      <c r="A42" s="124"/>
      <c r="B42" s="117"/>
      <c r="C42" s="121"/>
    </row>
    <row r="43" spans="1:3" s="123" customFormat="1">
      <c r="A43" s="124"/>
      <c r="B43" s="117"/>
      <c r="C43" s="121"/>
    </row>
    <row r="44" spans="1:3" s="123" customFormat="1">
      <c r="A44" s="124"/>
      <c r="B44" s="117"/>
      <c r="C44" s="121"/>
    </row>
    <row r="45" spans="1:3" s="123" customFormat="1">
      <c r="A45" s="124"/>
      <c r="B45" s="117"/>
      <c r="C45" s="121"/>
    </row>
    <row r="46" spans="1:3" s="123" customFormat="1">
      <c r="A46" s="124"/>
      <c r="B46" s="117"/>
      <c r="C46" s="121"/>
    </row>
    <row r="47" spans="1:3" s="123" customFormat="1">
      <c r="A47" s="124"/>
      <c r="B47" s="117"/>
      <c r="C47" s="121"/>
    </row>
    <row r="48" spans="1:3" s="123" customFormat="1">
      <c r="A48" s="124"/>
      <c r="B48" s="117"/>
      <c r="C48" s="121"/>
    </row>
    <row r="49" spans="1:3" s="123" customFormat="1">
      <c r="A49" s="124"/>
      <c r="B49" s="117"/>
      <c r="C49" s="121"/>
    </row>
    <row r="50" spans="1:3" s="123" customFormat="1">
      <c r="A50" s="124"/>
      <c r="B50" s="117"/>
      <c r="C50" s="121"/>
    </row>
    <row r="51" spans="1:3" s="123" customFormat="1">
      <c r="A51" s="124"/>
      <c r="B51" s="117"/>
      <c r="C51" s="121"/>
    </row>
    <row r="52" spans="1:3" s="123" customFormat="1">
      <c r="A52" s="124"/>
      <c r="B52" s="117"/>
      <c r="C52" s="121"/>
    </row>
    <row r="53" spans="1:3" s="123" customFormat="1">
      <c r="A53" s="124"/>
      <c r="B53" s="117"/>
      <c r="C53" s="121"/>
    </row>
    <row r="54" spans="1:3" s="123" customFormat="1">
      <c r="A54" s="124"/>
      <c r="B54" s="117"/>
      <c r="C54" s="121"/>
    </row>
    <row r="55" spans="1:3" s="123" customFormat="1">
      <c r="A55" s="124"/>
      <c r="B55" s="117"/>
      <c r="C55" s="121"/>
    </row>
    <row r="56" spans="1:3" s="123" customFormat="1">
      <c r="A56" s="124"/>
      <c r="B56" s="117"/>
      <c r="C56" s="121"/>
    </row>
    <row r="57" spans="1:3" s="123" customFormat="1">
      <c r="A57" s="124"/>
      <c r="B57" s="117"/>
      <c r="C57" s="121"/>
    </row>
    <row r="58" spans="1:3" s="123" customFormat="1">
      <c r="A58" s="124"/>
      <c r="B58" s="117"/>
      <c r="C58" s="121"/>
    </row>
    <row r="59" spans="1:3" s="123" customFormat="1">
      <c r="A59" s="124"/>
      <c r="B59" s="117"/>
      <c r="C59" s="121"/>
    </row>
    <row r="60" spans="1:3" s="123" customFormat="1">
      <c r="A60" s="124"/>
      <c r="B60" s="117"/>
      <c r="C60" s="121"/>
    </row>
    <row r="61" spans="1:3" s="123" customFormat="1">
      <c r="A61" s="124"/>
      <c r="B61" s="117"/>
      <c r="C61" s="121"/>
    </row>
    <row r="62" spans="1:3" s="123" customFormat="1">
      <c r="A62" s="124"/>
      <c r="B62" s="117"/>
      <c r="C62" s="121"/>
    </row>
    <row r="63" spans="1:3" s="123" customFormat="1">
      <c r="A63" s="124"/>
      <c r="B63" s="117"/>
      <c r="C63" s="121"/>
    </row>
    <row r="64" spans="1:3" s="123" customFormat="1">
      <c r="A64" s="124"/>
      <c r="B64" s="117"/>
      <c r="C64" s="121"/>
    </row>
    <row r="65" spans="1:3" s="123" customFormat="1">
      <c r="A65" s="124"/>
      <c r="B65" s="117"/>
      <c r="C65" s="121"/>
    </row>
    <row r="66" spans="1:3" s="123" customFormat="1">
      <c r="A66" s="124"/>
      <c r="B66" s="117"/>
      <c r="C66" s="121"/>
    </row>
    <row r="67" spans="1:3" s="123" customFormat="1">
      <c r="A67" s="124"/>
      <c r="B67" s="117"/>
      <c r="C67" s="121"/>
    </row>
    <row r="68" spans="1:3" s="123" customFormat="1">
      <c r="A68" s="124"/>
      <c r="B68" s="117"/>
      <c r="C68" s="121"/>
    </row>
    <row r="69" spans="1:3" s="123" customFormat="1">
      <c r="A69" s="124"/>
      <c r="B69" s="117"/>
      <c r="C69" s="121"/>
    </row>
    <row r="70" spans="1:3" s="123" customFormat="1">
      <c r="A70" s="124"/>
      <c r="B70" s="117"/>
      <c r="C70" s="121"/>
    </row>
    <row r="71" spans="1:3" s="123" customFormat="1">
      <c r="A71" s="124"/>
      <c r="B71" s="117"/>
      <c r="C71" s="121"/>
    </row>
    <row r="72" spans="1:3" s="123" customFormat="1">
      <c r="A72" s="124"/>
      <c r="B72" s="117"/>
      <c r="C72" s="121"/>
    </row>
    <row r="73" spans="1:3" s="123" customFormat="1">
      <c r="A73" s="124"/>
      <c r="B73" s="117"/>
      <c r="C73" s="121"/>
    </row>
    <row r="74" spans="1:3" s="123" customFormat="1">
      <c r="A74" s="124"/>
      <c r="B74" s="117"/>
      <c r="C74" s="121"/>
    </row>
    <row r="75" spans="1:3" s="123" customFormat="1">
      <c r="A75" s="124"/>
      <c r="B75" s="117"/>
      <c r="C75" s="121"/>
    </row>
    <row r="76" spans="1:3" s="123" customFormat="1">
      <c r="A76" s="124"/>
      <c r="B76" s="117"/>
      <c r="C76" s="121"/>
    </row>
    <row r="77" spans="1:3" s="123" customFormat="1">
      <c r="A77" s="124"/>
      <c r="B77" s="117"/>
      <c r="C77" s="121"/>
    </row>
    <row r="78" spans="1:3" s="123" customFormat="1">
      <c r="A78" s="124"/>
      <c r="B78" s="117"/>
      <c r="C78" s="121"/>
    </row>
    <row r="79" spans="1:3" s="123" customFormat="1">
      <c r="A79" s="124"/>
      <c r="B79" s="117"/>
      <c r="C79" s="121"/>
    </row>
    <row r="80" spans="1:3" s="123" customFormat="1">
      <c r="A80" s="124"/>
      <c r="B80" s="117"/>
      <c r="C80" s="121"/>
    </row>
    <row r="81" spans="1:3" s="123" customFormat="1">
      <c r="A81" s="124"/>
      <c r="B81" s="117"/>
      <c r="C81" s="121"/>
    </row>
    <row r="82" spans="1:3" s="123" customFormat="1">
      <c r="A82" s="124"/>
      <c r="B82" s="117"/>
      <c r="C82" s="121"/>
    </row>
    <row r="83" spans="1:3" s="123" customFormat="1">
      <c r="A83" s="124"/>
      <c r="B83" s="117"/>
      <c r="C83" s="121"/>
    </row>
    <row r="84" spans="1:3" s="123" customFormat="1">
      <c r="A84" s="124"/>
      <c r="B84" s="117"/>
      <c r="C84" s="121"/>
    </row>
    <row r="85" spans="1:3" s="123" customFormat="1">
      <c r="A85" s="124"/>
      <c r="B85" s="117"/>
      <c r="C85" s="121"/>
    </row>
    <row r="86" spans="1:3" s="123" customFormat="1">
      <c r="A86" s="124"/>
      <c r="B86" s="117"/>
      <c r="C86" s="121"/>
    </row>
    <row r="87" spans="1:3" s="123" customFormat="1">
      <c r="A87" s="124"/>
      <c r="B87" s="117"/>
      <c r="C87" s="121"/>
    </row>
    <row r="88" spans="1:3" s="123" customFormat="1">
      <c r="A88" s="124"/>
      <c r="B88" s="117"/>
      <c r="C88" s="121"/>
    </row>
    <row r="89" spans="1:3" s="123" customFormat="1">
      <c r="A89" s="124"/>
      <c r="B89" s="117"/>
      <c r="C89" s="121"/>
    </row>
    <row r="90" spans="1:3" s="123" customFormat="1">
      <c r="A90" s="124"/>
      <c r="B90" s="117"/>
      <c r="C90" s="121"/>
    </row>
    <row r="91" spans="1:3" s="123" customFormat="1">
      <c r="A91" s="124"/>
      <c r="B91" s="117"/>
      <c r="C91" s="121"/>
    </row>
    <row r="92" spans="1:3" s="123" customFormat="1">
      <c r="A92" s="124"/>
      <c r="B92" s="117"/>
      <c r="C92" s="121"/>
    </row>
    <row r="93" spans="1:3" s="123" customFormat="1">
      <c r="A93" s="124"/>
      <c r="B93" s="117"/>
      <c r="C93" s="121"/>
    </row>
    <row r="94" spans="1:3" s="123" customFormat="1">
      <c r="A94" s="124"/>
      <c r="B94" s="117"/>
      <c r="C94" s="121"/>
    </row>
    <row r="95" spans="1:3" s="123" customFormat="1">
      <c r="A95" s="124"/>
      <c r="B95" s="117"/>
      <c r="C95" s="121"/>
    </row>
    <row r="96" spans="1:3" s="123" customFormat="1">
      <c r="A96" s="124"/>
      <c r="B96" s="117"/>
      <c r="C96" s="121"/>
    </row>
    <row r="97" spans="1:3" s="123" customFormat="1">
      <c r="A97" s="124"/>
      <c r="B97" s="117"/>
      <c r="C97" s="121"/>
    </row>
    <row r="98" spans="1:3" s="123" customFormat="1">
      <c r="A98" s="124"/>
      <c r="B98" s="117"/>
      <c r="C98" s="121"/>
    </row>
    <row r="99" spans="1:3" s="123" customFormat="1">
      <c r="A99" s="124"/>
      <c r="B99" s="117"/>
      <c r="C99" s="121"/>
    </row>
    <row r="100" spans="1:3" s="123" customFormat="1">
      <c r="A100" s="124"/>
      <c r="B100" s="117"/>
      <c r="C100" s="121"/>
    </row>
    <row r="101" spans="1:3" s="123" customFormat="1">
      <c r="A101" s="124"/>
      <c r="B101" s="117"/>
      <c r="C101" s="121"/>
    </row>
    <row r="102" spans="1:3" s="123" customFormat="1">
      <c r="A102" s="124"/>
      <c r="B102" s="117"/>
      <c r="C102" s="121"/>
    </row>
    <row r="103" spans="1:3" s="123" customFormat="1">
      <c r="A103" s="124"/>
      <c r="B103" s="117"/>
      <c r="C103" s="121"/>
    </row>
    <row r="104" spans="1:3" s="123" customFormat="1">
      <c r="A104" s="124"/>
      <c r="B104" s="117"/>
      <c r="C104" s="121"/>
    </row>
    <row r="105" spans="1:3" s="123" customFormat="1">
      <c r="A105" s="124"/>
      <c r="B105" s="117"/>
      <c r="C105" s="121"/>
    </row>
    <row r="106" spans="1:3" s="123" customFormat="1">
      <c r="A106" s="124"/>
      <c r="B106" s="117"/>
      <c r="C106" s="121"/>
    </row>
    <row r="107" spans="1:3" s="123" customFormat="1">
      <c r="A107" s="124"/>
      <c r="B107" s="117"/>
      <c r="C107" s="121"/>
    </row>
    <row r="108" spans="1:3" s="123" customFormat="1">
      <c r="A108" s="124"/>
      <c r="B108" s="117"/>
      <c r="C108" s="121"/>
    </row>
    <row r="109" spans="1:3" s="123" customFormat="1">
      <c r="A109" s="124"/>
      <c r="B109" s="117"/>
      <c r="C109" s="121"/>
    </row>
    <row r="110" spans="1:3" s="123" customFormat="1">
      <c r="A110" s="124"/>
      <c r="B110" s="117"/>
      <c r="C110" s="121"/>
    </row>
    <row r="111" spans="1:3" s="123" customFormat="1">
      <c r="A111" s="124"/>
      <c r="B111" s="117"/>
      <c r="C111" s="121"/>
    </row>
    <row r="112" spans="1:3" s="123" customFormat="1">
      <c r="A112" s="124"/>
      <c r="B112" s="117"/>
      <c r="C112" s="121"/>
    </row>
    <row r="113" spans="1:3" s="123" customFormat="1">
      <c r="A113" s="124"/>
      <c r="B113" s="117"/>
      <c r="C113" s="121"/>
    </row>
    <row r="114" spans="1:3" s="123" customFormat="1">
      <c r="A114" s="124"/>
      <c r="B114" s="117"/>
      <c r="C114" s="121"/>
    </row>
    <row r="115" spans="1:3" s="123" customFormat="1">
      <c r="A115" s="124"/>
      <c r="B115" s="117"/>
      <c r="C115" s="121"/>
    </row>
    <row r="116" spans="1:3" s="123" customFormat="1">
      <c r="A116" s="124"/>
      <c r="B116" s="117"/>
      <c r="C116" s="121"/>
    </row>
    <row r="117" spans="1:3" s="123" customFormat="1">
      <c r="A117" s="124"/>
      <c r="B117" s="117"/>
      <c r="C117" s="121"/>
    </row>
    <row r="118" spans="1:3" s="123" customFormat="1">
      <c r="A118" s="124"/>
      <c r="B118" s="117"/>
      <c r="C118" s="121"/>
    </row>
    <row r="119" spans="1:3" s="123" customFormat="1">
      <c r="A119" s="124"/>
      <c r="B119" s="117"/>
      <c r="C119" s="121"/>
    </row>
    <row r="120" spans="1:3" s="123" customFormat="1">
      <c r="A120" s="124"/>
      <c r="B120" s="117"/>
      <c r="C120" s="121"/>
    </row>
    <row r="121" spans="1:3" s="123" customFormat="1">
      <c r="A121" s="124"/>
      <c r="B121" s="117"/>
      <c r="C121" s="121"/>
    </row>
    <row r="122" spans="1:3" s="123" customFormat="1">
      <c r="A122" s="124"/>
      <c r="B122" s="117"/>
      <c r="C122" s="121"/>
    </row>
    <row r="123" spans="1:3" s="123" customFormat="1">
      <c r="A123" s="124"/>
      <c r="B123" s="117"/>
      <c r="C123" s="121"/>
    </row>
    <row r="124" spans="1:3" s="123" customFormat="1">
      <c r="A124" s="124"/>
      <c r="B124" s="117"/>
      <c r="C124" s="121"/>
    </row>
    <row r="125" spans="1:3" s="123" customFormat="1">
      <c r="A125" s="124"/>
      <c r="B125" s="117"/>
      <c r="C125" s="121"/>
    </row>
    <row r="126" spans="1:3" s="123" customFormat="1">
      <c r="A126" s="124"/>
      <c r="B126" s="117"/>
      <c r="C126" s="121"/>
    </row>
    <row r="127" spans="1:3" s="123" customFormat="1">
      <c r="A127" s="124"/>
      <c r="B127" s="117"/>
      <c r="C127" s="121"/>
    </row>
    <row r="128" spans="1:3" s="123" customFormat="1">
      <c r="A128" s="124"/>
      <c r="B128" s="117"/>
      <c r="C128" s="121"/>
    </row>
    <row r="129" spans="1:3" s="123" customFormat="1">
      <c r="A129" s="124"/>
      <c r="B129" s="117"/>
      <c r="C129" s="121"/>
    </row>
    <row r="130" spans="1:3" s="123" customFormat="1">
      <c r="A130" s="124"/>
      <c r="B130" s="117"/>
      <c r="C130" s="121"/>
    </row>
    <row r="131" spans="1:3" s="123" customFormat="1">
      <c r="A131" s="124"/>
      <c r="B131" s="117"/>
      <c r="C131" s="121"/>
    </row>
    <row r="132" spans="1:3" s="123" customFormat="1">
      <c r="A132" s="124"/>
      <c r="B132" s="117"/>
      <c r="C132" s="121"/>
    </row>
    <row r="133" spans="1:3" s="123" customFormat="1">
      <c r="A133" s="124"/>
      <c r="B133" s="117"/>
      <c r="C133" s="121"/>
    </row>
    <row r="134" spans="1:3" s="123" customFormat="1">
      <c r="A134" s="124"/>
      <c r="B134" s="117"/>
      <c r="C134" s="121"/>
    </row>
    <row r="135" spans="1:3" s="123" customFormat="1">
      <c r="A135" s="124"/>
      <c r="B135" s="117"/>
      <c r="C135" s="121"/>
    </row>
    <row r="136" spans="1:3" s="123" customFormat="1">
      <c r="A136" s="124"/>
      <c r="B136" s="117"/>
      <c r="C136" s="121"/>
    </row>
    <row r="137" spans="1:3" s="123" customFormat="1">
      <c r="A137" s="124"/>
      <c r="B137" s="117"/>
      <c r="C137" s="121"/>
    </row>
    <row r="138" spans="1:3" s="123" customFormat="1">
      <c r="A138" s="124"/>
      <c r="B138" s="117"/>
      <c r="C138" s="121"/>
    </row>
    <row r="139" spans="1:3" s="123" customFormat="1">
      <c r="A139" s="124"/>
      <c r="B139" s="117"/>
      <c r="C139" s="121"/>
    </row>
    <row r="140" spans="1:3" s="123" customFormat="1">
      <c r="A140" s="124"/>
      <c r="B140" s="117"/>
      <c r="C140" s="121"/>
    </row>
    <row r="141" spans="1:3" s="123" customFormat="1">
      <c r="A141" s="124"/>
      <c r="B141" s="117"/>
      <c r="C141" s="121"/>
    </row>
    <row r="142" spans="1:3" s="123" customFormat="1">
      <c r="A142" s="124"/>
      <c r="B142" s="117"/>
      <c r="C142" s="121"/>
    </row>
    <row r="143" spans="1:3" s="123" customFormat="1">
      <c r="A143" s="124"/>
      <c r="B143" s="117"/>
      <c r="C143" s="121"/>
    </row>
    <row r="144" spans="1:3" s="123" customFormat="1">
      <c r="A144" s="124"/>
      <c r="B144" s="117"/>
      <c r="C144" s="121"/>
    </row>
    <row r="145" spans="1:3" s="123" customFormat="1">
      <c r="A145" s="124"/>
      <c r="B145" s="117"/>
      <c r="C145" s="121"/>
    </row>
    <row r="146" spans="1:3" s="123" customFormat="1">
      <c r="A146" s="124"/>
      <c r="B146" s="117"/>
      <c r="C146" s="121"/>
    </row>
    <row r="147" spans="1:3" s="123" customFormat="1">
      <c r="A147" s="124"/>
      <c r="B147" s="117"/>
      <c r="C147" s="121"/>
    </row>
    <row r="148" spans="1:3" s="123" customFormat="1">
      <c r="A148" s="124"/>
      <c r="B148" s="117"/>
      <c r="C148" s="121"/>
    </row>
    <row r="149" spans="1:3" s="123" customFormat="1">
      <c r="A149" s="124"/>
      <c r="B149" s="117"/>
      <c r="C149" s="121"/>
    </row>
    <row r="150" spans="1:3" s="123" customFormat="1">
      <c r="A150" s="124"/>
      <c r="B150" s="117"/>
      <c r="C150" s="121"/>
    </row>
    <row r="151" spans="1:3" s="123" customFormat="1">
      <c r="A151" s="124"/>
      <c r="B151" s="117"/>
      <c r="C151" s="121"/>
    </row>
    <row r="152" spans="1:3" s="123" customFormat="1">
      <c r="A152" s="124"/>
      <c r="B152" s="117"/>
      <c r="C152" s="121"/>
    </row>
    <row r="153" spans="1:3" s="123" customFormat="1">
      <c r="A153" s="124"/>
      <c r="B153" s="117"/>
      <c r="C153" s="121"/>
    </row>
    <row r="154" spans="1:3" s="123" customFormat="1">
      <c r="A154" s="124"/>
      <c r="B154" s="117"/>
      <c r="C154" s="121"/>
    </row>
    <row r="155" spans="1:3" s="123" customFormat="1">
      <c r="A155" s="124"/>
      <c r="B155" s="117"/>
      <c r="C155" s="121"/>
    </row>
    <row r="156" spans="1:3" s="123" customFormat="1">
      <c r="A156" s="124"/>
      <c r="B156" s="117"/>
      <c r="C156" s="121"/>
    </row>
    <row r="157" spans="1:3" s="123" customFormat="1">
      <c r="A157" s="124"/>
      <c r="B157" s="117"/>
      <c r="C157" s="121"/>
    </row>
    <row r="158" spans="1:3" s="123" customFormat="1">
      <c r="A158" s="124"/>
      <c r="B158" s="117"/>
      <c r="C158" s="121"/>
    </row>
    <row r="159" spans="1:3" s="123" customFormat="1">
      <c r="A159" s="124"/>
      <c r="B159" s="117"/>
      <c r="C159" s="121"/>
    </row>
    <row r="160" spans="1:3" s="123" customFormat="1">
      <c r="A160" s="124"/>
      <c r="B160" s="117"/>
      <c r="C160" s="121"/>
    </row>
    <row r="161" spans="1:3" s="123" customFormat="1">
      <c r="A161" s="124"/>
      <c r="B161" s="117"/>
      <c r="C161" s="121"/>
    </row>
    <row r="162" spans="1:3" s="123" customFormat="1">
      <c r="A162" s="124"/>
      <c r="B162" s="117"/>
      <c r="C162" s="121"/>
    </row>
    <row r="163" spans="1:3" s="123" customFormat="1">
      <c r="A163" s="124"/>
      <c r="B163" s="117"/>
      <c r="C163" s="121"/>
    </row>
    <row r="164" spans="1:3" s="123" customFormat="1">
      <c r="A164" s="124"/>
      <c r="B164" s="117"/>
      <c r="C164" s="121"/>
    </row>
    <row r="165" spans="1:3" s="123" customFormat="1">
      <c r="A165" s="124"/>
      <c r="B165" s="117"/>
      <c r="C165" s="121"/>
    </row>
    <row r="166" spans="1:3" s="123" customFormat="1">
      <c r="A166" s="124"/>
      <c r="B166" s="117"/>
      <c r="C166" s="121"/>
    </row>
    <row r="167" spans="1:3" s="123" customFormat="1">
      <c r="A167" s="124"/>
      <c r="B167" s="117"/>
      <c r="C167" s="121"/>
    </row>
    <row r="168" spans="1:3" s="123" customFormat="1">
      <c r="A168" s="124"/>
      <c r="B168" s="117"/>
      <c r="C168" s="121"/>
    </row>
    <row r="169" spans="1:3" s="123" customFormat="1">
      <c r="A169" s="124"/>
      <c r="B169" s="117"/>
      <c r="C169" s="121"/>
    </row>
    <row r="170" spans="1:3" s="123" customFormat="1">
      <c r="A170" s="124"/>
      <c r="B170" s="117"/>
      <c r="C170" s="121"/>
    </row>
    <row r="171" spans="1:3" s="123" customFormat="1">
      <c r="A171" s="124"/>
      <c r="B171" s="117"/>
      <c r="C171" s="121"/>
    </row>
    <row r="172" spans="1:3" s="123" customFormat="1">
      <c r="A172" s="124"/>
      <c r="B172" s="117"/>
      <c r="C172" s="121"/>
    </row>
    <row r="173" spans="1:3" s="123" customFormat="1">
      <c r="A173" s="124"/>
      <c r="B173" s="117"/>
      <c r="C173" s="121"/>
    </row>
    <row r="174" spans="1:3" s="123" customFormat="1">
      <c r="A174" s="124"/>
      <c r="B174" s="117"/>
      <c r="C174" s="121"/>
    </row>
    <row r="175" spans="1:3" s="123" customFormat="1">
      <c r="A175" s="124"/>
      <c r="B175" s="117"/>
      <c r="C175" s="121"/>
    </row>
    <row r="176" spans="1:3" s="123" customFormat="1">
      <c r="A176" s="124"/>
      <c r="B176" s="117"/>
      <c r="C176" s="121"/>
    </row>
    <row r="177" spans="1:3" s="123" customFormat="1">
      <c r="A177" s="124"/>
      <c r="B177" s="117"/>
      <c r="C177" s="121"/>
    </row>
    <row r="178" spans="1:3" s="123" customFormat="1">
      <c r="A178" s="124"/>
      <c r="B178" s="117"/>
      <c r="C178" s="121"/>
    </row>
    <row r="179" spans="1:3" s="123" customFormat="1">
      <c r="A179" s="124"/>
      <c r="B179" s="117"/>
      <c r="C179" s="121"/>
    </row>
    <row r="180" spans="1:3" s="123" customFormat="1">
      <c r="A180" s="124"/>
      <c r="B180" s="117"/>
      <c r="C180" s="121"/>
    </row>
    <row r="181" spans="1:3" s="123" customFormat="1">
      <c r="A181" s="124"/>
      <c r="B181" s="117"/>
      <c r="C181" s="121"/>
    </row>
    <row r="182" spans="1:3" s="123" customFormat="1">
      <c r="A182" s="124"/>
      <c r="B182" s="117"/>
      <c r="C182" s="121"/>
    </row>
    <row r="183" spans="1:3" s="123" customFormat="1">
      <c r="A183" s="124"/>
      <c r="B183" s="117"/>
      <c r="C183" s="121"/>
    </row>
    <row r="184" spans="1:3" s="123" customFormat="1">
      <c r="A184" s="124"/>
      <c r="B184" s="117"/>
      <c r="C184" s="121"/>
    </row>
    <row r="185" spans="1:3" s="123" customFormat="1">
      <c r="A185" s="124"/>
      <c r="B185" s="117"/>
      <c r="C185" s="121"/>
    </row>
    <row r="186" spans="1:3" s="123" customFormat="1">
      <c r="A186" s="124"/>
      <c r="B186" s="117"/>
      <c r="C186" s="121"/>
    </row>
    <row r="187" spans="1:3" s="123" customFormat="1">
      <c r="A187" s="124"/>
      <c r="B187" s="117"/>
      <c r="C187" s="121"/>
    </row>
    <row r="188" spans="1:3" s="123" customFormat="1">
      <c r="A188" s="124"/>
      <c r="B188" s="117"/>
      <c r="C188" s="121"/>
    </row>
    <row r="189" spans="1:3" s="123" customFormat="1">
      <c r="A189" s="124"/>
      <c r="B189" s="117"/>
      <c r="C189" s="121"/>
    </row>
    <row r="190" spans="1:3" s="123" customFormat="1">
      <c r="A190" s="124"/>
      <c r="B190" s="117"/>
      <c r="C190" s="121"/>
    </row>
    <row r="191" spans="1:3" s="123" customFormat="1">
      <c r="A191" s="124"/>
      <c r="B191" s="117"/>
      <c r="C191" s="121"/>
    </row>
    <row r="192" spans="1:3" s="123" customFormat="1">
      <c r="A192" s="124"/>
      <c r="B192" s="117"/>
      <c r="C192" s="121"/>
    </row>
    <row r="193" spans="1:3" s="123" customFormat="1">
      <c r="A193" s="124"/>
      <c r="B193" s="117"/>
      <c r="C193" s="121"/>
    </row>
    <row r="194" spans="1:3" s="123" customFormat="1">
      <c r="A194" s="124"/>
      <c r="B194" s="117"/>
      <c r="C194" s="121"/>
    </row>
    <row r="195" spans="1:3" s="123" customFormat="1">
      <c r="A195" s="124"/>
      <c r="B195" s="117"/>
      <c r="C195" s="121"/>
    </row>
    <row r="196" spans="1:3" s="123" customFormat="1">
      <c r="A196" s="124"/>
      <c r="B196" s="117"/>
      <c r="C196" s="121"/>
    </row>
    <row r="197" spans="1:3" s="123" customFormat="1">
      <c r="A197" s="124"/>
      <c r="B197" s="117"/>
      <c r="C197" s="121"/>
    </row>
    <row r="198" spans="1:3" s="123" customFormat="1">
      <c r="A198" s="124"/>
      <c r="B198" s="117"/>
      <c r="C198" s="121"/>
    </row>
    <row r="199" spans="1:3" s="123" customFormat="1">
      <c r="A199" s="124"/>
      <c r="B199" s="117"/>
      <c r="C199" s="121"/>
    </row>
    <row r="200" spans="1:3" s="123" customFormat="1">
      <c r="A200" s="124"/>
      <c r="B200" s="117"/>
      <c r="C200" s="121"/>
    </row>
    <row r="201" spans="1:3" s="123" customFormat="1">
      <c r="A201" s="124"/>
      <c r="B201" s="117"/>
      <c r="C201" s="121"/>
    </row>
    <row r="202" spans="1:3" s="123" customFormat="1">
      <c r="A202" s="124"/>
      <c r="B202" s="117"/>
      <c r="C202" s="121"/>
    </row>
    <row r="203" spans="1:3" s="123" customFormat="1">
      <c r="A203" s="124"/>
      <c r="B203" s="117"/>
      <c r="C203" s="121"/>
    </row>
    <row r="204" spans="1:3" s="123" customFormat="1">
      <c r="A204" s="124"/>
      <c r="B204" s="117"/>
      <c r="C204" s="121"/>
    </row>
    <row r="205" spans="1:3" s="123" customFormat="1">
      <c r="A205" s="124"/>
      <c r="B205" s="117"/>
      <c r="C205" s="121"/>
    </row>
    <row r="206" spans="1:3" s="123" customFormat="1">
      <c r="A206" s="124"/>
      <c r="B206" s="117"/>
      <c r="C206" s="121"/>
    </row>
    <row r="207" spans="1:3" s="123" customFormat="1">
      <c r="A207" s="124"/>
      <c r="B207" s="117"/>
      <c r="C207" s="121"/>
    </row>
    <row r="208" spans="1:3" s="123" customFormat="1">
      <c r="A208" s="124"/>
      <c r="B208" s="117"/>
      <c r="C208" s="121"/>
    </row>
    <row r="209" spans="1:3" s="123" customFormat="1">
      <c r="A209" s="124"/>
      <c r="B209" s="117"/>
      <c r="C209" s="121"/>
    </row>
    <row r="210" spans="1:3" s="123" customFormat="1">
      <c r="A210" s="124"/>
      <c r="B210" s="117"/>
      <c r="C210" s="121"/>
    </row>
    <row r="211" spans="1:3" s="123" customFormat="1">
      <c r="A211" s="124"/>
      <c r="B211" s="117"/>
      <c r="C211" s="121"/>
    </row>
    <row r="212" spans="1:3" s="123" customFormat="1">
      <c r="A212" s="124"/>
      <c r="B212" s="117"/>
      <c r="C212" s="121"/>
    </row>
    <row r="213" spans="1:3" s="123" customFormat="1">
      <c r="A213" s="124"/>
      <c r="B213" s="117"/>
      <c r="C213" s="121"/>
    </row>
    <row r="214" spans="1:3" s="123" customFormat="1">
      <c r="A214" s="124"/>
      <c r="B214" s="117"/>
      <c r="C214" s="121"/>
    </row>
    <row r="215" spans="1:3" s="123" customFormat="1">
      <c r="A215" s="124"/>
      <c r="B215" s="117"/>
      <c r="C215" s="121"/>
    </row>
    <row r="216" spans="1:3" s="123" customFormat="1">
      <c r="A216" s="124"/>
      <c r="B216" s="117"/>
      <c r="C216" s="121"/>
    </row>
    <row r="217" spans="1:3" s="123" customFormat="1">
      <c r="A217" s="124"/>
      <c r="B217" s="117"/>
      <c r="C217" s="121"/>
    </row>
    <row r="218" spans="1:3" s="123" customFormat="1">
      <c r="A218" s="124"/>
      <c r="B218" s="117"/>
      <c r="C218" s="121"/>
    </row>
    <row r="219" spans="1:3" s="123" customFormat="1">
      <c r="A219" s="124"/>
      <c r="B219" s="117"/>
      <c r="C219" s="121"/>
    </row>
    <row r="220" spans="1:3" s="123" customFormat="1">
      <c r="A220" s="124"/>
      <c r="B220" s="117"/>
      <c r="C220" s="121"/>
    </row>
    <row r="221" spans="1:3" s="123" customFormat="1">
      <c r="A221" s="124"/>
      <c r="B221" s="117"/>
      <c r="C221" s="121"/>
    </row>
    <row r="222" spans="1:3" s="123" customFormat="1">
      <c r="A222" s="124"/>
      <c r="B222" s="117"/>
      <c r="C222" s="121"/>
    </row>
    <row r="223" spans="1:3" s="123" customFormat="1">
      <c r="A223" s="124"/>
      <c r="B223" s="117"/>
      <c r="C223" s="121"/>
    </row>
    <row r="224" spans="1:3" s="123" customFormat="1">
      <c r="A224" s="124"/>
      <c r="B224" s="117"/>
      <c r="C224" s="121"/>
    </row>
    <row r="225" spans="1:3" s="123" customFormat="1">
      <c r="A225" s="124"/>
      <c r="B225" s="117"/>
      <c r="C225" s="121"/>
    </row>
    <row r="226" spans="1:3" s="123" customFormat="1">
      <c r="A226" s="124"/>
      <c r="B226" s="117"/>
      <c r="C226" s="121"/>
    </row>
    <row r="227" spans="1:3" s="123" customFormat="1">
      <c r="A227" s="124"/>
      <c r="B227" s="117"/>
      <c r="C227" s="121"/>
    </row>
    <row r="228" spans="1:3" s="123" customFormat="1">
      <c r="A228" s="124"/>
      <c r="B228" s="117"/>
      <c r="C228" s="121"/>
    </row>
    <row r="229" spans="1:3" s="123" customFormat="1">
      <c r="A229" s="124"/>
      <c r="B229" s="117"/>
      <c r="C229" s="121"/>
    </row>
    <row r="230" spans="1:3" s="123" customFormat="1">
      <c r="A230" s="124"/>
      <c r="B230" s="117"/>
      <c r="C230" s="121"/>
    </row>
    <row r="231" spans="1:3" s="123" customFormat="1">
      <c r="A231" s="124"/>
      <c r="B231" s="117"/>
      <c r="C231" s="121"/>
    </row>
    <row r="232" spans="1:3" s="123" customFormat="1">
      <c r="A232" s="124"/>
      <c r="B232" s="117"/>
      <c r="C232" s="121"/>
    </row>
    <row r="233" spans="1:3" s="123" customFormat="1">
      <c r="A233" s="124"/>
      <c r="B233" s="117"/>
      <c r="C233" s="121"/>
    </row>
    <row r="234" spans="1:3" s="123" customFormat="1">
      <c r="A234" s="124"/>
      <c r="B234" s="117"/>
      <c r="C234" s="121"/>
    </row>
    <row r="235" spans="1:3" s="123" customFormat="1">
      <c r="A235" s="124"/>
      <c r="B235" s="117"/>
      <c r="C235" s="121"/>
    </row>
    <row r="236" spans="1:3" s="123" customFormat="1">
      <c r="A236" s="124"/>
      <c r="B236" s="117"/>
      <c r="C236" s="121"/>
    </row>
    <row r="237" spans="1:3" s="123" customFormat="1">
      <c r="A237" s="124"/>
      <c r="B237" s="117"/>
      <c r="C237" s="121"/>
    </row>
    <row r="238" spans="1:3" s="123" customFormat="1">
      <c r="A238" s="124"/>
      <c r="B238" s="117"/>
      <c r="C238" s="121"/>
    </row>
    <row r="239" spans="1:3" s="123" customFormat="1">
      <c r="A239" s="124"/>
      <c r="B239" s="117"/>
      <c r="C239" s="121"/>
    </row>
    <row r="240" spans="1:3" s="123" customFormat="1">
      <c r="A240" s="124"/>
      <c r="B240" s="117"/>
      <c r="C240" s="121"/>
    </row>
    <row r="241" spans="1:3" s="123" customFormat="1">
      <c r="A241" s="124"/>
      <c r="B241" s="117"/>
      <c r="C241" s="121"/>
    </row>
    <row r="242" spans="1:3" s="123" customFormat="1">
      <c r="A242" s="124"/>
      <c r="B242" s="117"/>
      <c r="C242" s="121"/>
    </row>
    <row r="243" spans="1:3" s="123" customFormat="1">
      <c r="A243" s="124"/>
      <c r="B243" s="117"/>
      <c r="C243" s="121"/>
    </row>
    <row r="244" spans="1:3" s="123" customFormat="1">
      <c r="A244" s="124"/>
      <c r="B244" s="117"/>
      <c r="C244" s="121"/>
    </row>
    <row r="245" spans="1:3" s="123" customFormat="1">
      <c r="A245" s="124"/>
      <c r="B245" s="117"/>
      <c r="C245" s="121"/>
    </row>
    <row r="246" spans="1:3" s="123" customFormat="1">
      <c r="A246" s="124"/>
      <c r="B246" s="117"/>
      <c r="C246" s="121"/>
    </row>
    <row r="247" spans="1:3" s="123" customFormat="1">
      <c r="A247" s="124"/>
      <c r="B247" s="117"/>
      <c r="C247" s="121"/>
    </row>
    <row r="248" spans="1:3" s="123" customFormat="1">
      <c r="A248" s="124"/>
      <c r="B248" s="117"/>
      <c r="C248" s="121"/>
    </row>
    <row r="249" spans="1:3" s="123" customFormat="1">
      <c r="A249" s="124"/>
      <c r="B249" s="117"/>
      <c r="C249" s="121"/>
    </row>
    <row r="250" spans="1:3" s="123" customFormat="1">
      <c r="A250" s="124"/>
      <c r="B250" s="117"/>
      <c r="C250" s="121"/>
    </row>
    <row r="251" spans="1:3" s="123" customFormat="1">
      <c r="A251" s="124"/>
      <c r="B251" s="117"/>
      <c r="C251" s="121"/>
    </row>
    <row r="252" spans="1:3" s="123" customFormat="1">
      <c r="A252" s="124"/>
      <c r="B252" s="117"/>
      <c r="C252" s="121"/>
    </row>
    <row r="253" spans="1:3" s="123" customFormat="1">
      <c r="A253" s="124"/>
      <c r="B253" s="117"/>
      <c r="C253" s="121"/>
    </row>
    <row r="254" spans="1:3" s="123" customFormat="1">
      <c r="A254" s="124"/>
      <c r="B254" s="117"/>
      <c r="C254" s="121"/>
    </row>
    <row r="255" spans="1:3" s="123" customFormat="1">
      <c r="A255" s="124"/>
      <c r="B255" s="117"/>
      <c r="C255" s="121"/>
    </row>
    <row r="256" spans="1:3" s="123" customFormat="1">
      <c r="A256" s="124"/>
      <c r="B256" s="117"/>
      <c r="C256" s="121"/>
    </row>
    <row r="257" spans="1:3" s="123" customFormat="1">
      <c r="A257" s="124"/>
      <c r="B257" s="117"/>
      <c r="C257" s="121"/>
    </row>
    <row r="258" spans="1:3" s="123" customFormat="1">
      <c r="A258" s="124"/>
      <c r="B258" s="117"/>
      <c r="C258" s="121"/>
    </row>
    <row r="259" spans="1:3" s="123" customFormat="1">
      <c r="A259" s="124"/>
      <c r="B259" s="117"/>
      <c r="C259" s="121"/>
    </row>
    <row r="260" spans="1:3" s="123" customFormat="1">
      <c r="A260" s="124"/>
      <c r="B260" s="117"/>
      <c r="C260" s="121"/>
    </row>
    <row r="261" spans="1:3" s="123" customFormat="1">
      <c r="A261" s="124"/>
      <c r="B261" s="117"/>
      <c r="C261" s="121"/>
    </row>
    <row r="262" spans="1:3" s="123" customFormat="1">
      <c r="A262" s="124"/>
      <c r="B262" s="117"/>
      <c r="C262" s="121"/>
    </row>
    <row r="263" spans="1:3" s="123" customFormat="1">
      <c r="A263" s="124"/>
      <c r="B263" s="117"/>
      <c r="C263" s="121"/>
    </row>
    <row r="264" spans="1:3" s="123" customFormat="1">
      <c r="A264" s="124"/>
      <c r="B264" s="117"/>
      <c r="C264" s="121"/>
    </row>
    <row r="265" spans="1:3" s="123" customFormat="1">
      <c r="A265" s="124"/>
      <c r="B265" s="117"/>
      <c r="C265" s="121"/>
    </row>
    <row r="266" spans="1:3" s="123" customFormat="1">
      <c r="A266" s="124"/>
      <c r="B266" s="117"/>
      <c r="C266" s="121"/>
    </row>
    <row r="267" spans="1:3" s="123" customFormat="1">
      <c r="A267" s="124"/>
      <c r="B267" s="117"/>
      <c r="C267" s="121"/>
    </row>
    <row r="268" spans="1:3" s="123" customFormat="1">
      <c r="A268" s="124"/>
      <c r="B268" s="117"/>
      <c r="C268" s="121"/>
    </row>
    <row r="269" spans="1:3" s="123" customFormat="1">
      <c r="A269" s="124"/>
      <c r="B269" s="117"/>
      <c r="C269" s="121"/>
    </row>
    <row r="270" spans="1:3" s="123" customFormat="1">
      <c r="A270" s="124"/>
      <c r="B270" s="117"/>
      <c r="C270" s="121"/>
    </row>
    <row r="271" spans="1:3" s="123" customFormat="1">
      <c r="A271" s="124"/>
      <c r="B271" s="117"/>
      <c r="C271" s="121"/>
    </row>
    <row r="272" spans="1:3" s="123" customFormat="1">
      <c r="A272" s="124"/>
      <c r="B272" s="117"/>
      <c r="C272" s="121"/>
    </row>
    <row r="273" spans="1:3" s="123" customFormat="1">
      <c r="A273" s="124"/>
      <c r="B273" s="117"/>
      <c r="C273" s="121"/>
    </row>
    <row r="274" spans="1:3" s="123" customFormat="1">
      <c r="A274" s="124"/>
      <c r="B274" s="117"/>
      <c r="C274" s="121"/>
    </row>
    <row r="275" spans="1:3" s="123" customFormat="1">
      <c r="A275" s="124"/>
      <c r="B275" s="117"/>
      <c r="C275" s="121"/>
    </row>
    <row r="276" spans="1:3" s="123" customFormat="1">
      <c r="A276" s="124"/>
      <c r="B276" s="117"/>
      <c r="C276" s="121"/>
    </row>
    <row r="277" spans="1:3" s="123" customFormat="1">
      <c r="A277" s="124"/>
      <c r="B277" s="117"/>
      <c r="C277" s="121"/>
    </row>
    <row r="278" spans="1:3" s="123" customFormat="1">
      <c r="A278" s="124"/>
      <c r="B278" s="117"/>
      <c r="C278" s="121"/>
    </row>
    <row r="279" spans="1:3" s="123" customFormat="1">
      <c r="A279" s="124"/>
      <c r="B279" s="117"/>
      <c r="C279" s="121"/>
    </row>
    <row r="280" spans="1:3" s="123" customFormat="1">
      <c r="A280" s="124"/>
      <c r="B280" s="117"/>
      <c r="C280" s="121"/>
    </row>
    <row r="281" spans="1:3" s="123" customFormat="1">
      <c r="A281" s="124"/>
      <c r="B281" s="117"/>
      <c r="C281" s="121"/>
    </row>
    <row r="282" spans="1:3" s="123" customFormat="1">
      <c r="A282" s="124"/>
      <c r="B282" s="117"/>
      <c r="C282" s="121"/>
    </row>
    <row r="283" spans="1:3" s="123" customFormat="1">
      <c r="A283" s="124"/>
      <c r="B283" s="117"/>
      <c r="C283" s="121"/>
    </row>
    <row r="284" spans="1:3" s="123" customFormat="1">
      <c r="A284" s="124"/>
      <c r="B284" s="117"/>
      <c r="C284" s="121"/>
    </row>
    <row r="285" spans="1:3" s="123" customFormat="1">
      <c r="A285" s="124"/>
      <c r="B285" s="117"/>
      <c r="C285" s="121"/>
    </row>
    <row r="286" spans="1:3" s="123" customFormat="1">
      <c r="A286" s="124"/>
      <c r="B286" s="117"/>
      <c r="C286" s="121"/>
    </row>
    <row r="287" spans="1:3" s="123" customFormat="1">
      <c r="A287" s="124"/>
      <c r="B287" s="117"/>
      <c r="C287" s="121"/>
    </row>
    <row r="288" spans="1:3" s="123" customFormat="1">
      <c r="A288" s="124"/>
      <c r="B288" s="117"/>
      <c r="C288" s="121"/>
    </row>
    <row r="289" spans="1:3" s="123" customFormat="1">
      <c r="A289" s="124"/>
      <c r="B289" s="117"/>
      <c r="C289" s="121"/>
    </row>
    <row r="290" spans="1:3" s="123" customFormat="1">
      <c r="A290" s="124"/>
      <c r="B290" s="117"/>
      <c r="C290" s="121"/>
    </row>
    <row r="291" spans="1:3" s="123" customFormat="1">
      <c r="A291" s="124"/>
      <c r="B291" s="117"/>
      <c r="C291" s="121"/>
    </row>
    <row r="292" spans="1:3" s="123" customFormat="1">
      <c r="A292" s="124"/>
      <c r="B292" s="117"/>
      <c r="C292" s="121"/>
    </row>
    <row r="293" spans="1:3" s="123" customFormat="1">
      <c r="A293" s="124"/>
      <c r="B293" s="117"/>
      <c r="C293" s="121"/>
    </row>
    <row r="294" spans="1:3" s="123" customFormat="1">
      <c r="A294" s="124"/>
      <c r="B294" s="117"/>
      <c r="C294" s="121"/>
    </row>
    <row r="295" spans="1:3" s="123" customFormat="1">
      <c r="A295" s="124"/>
      <c r="B295" s="117"/>
      <c r="C295" s="121"/>
    </row>
    <row r="296" spans="1:3" s="123" customFormat="1">
      <c r="A296" s="124"/>
      <c r="B296" s="117"/>
      <c r="C296" s="121"/>
    </row>
    <row r="297" spans="1:3" s="123" customFormat="1">
      <c r="A297" s="124"/>
      <c r="B297" s="117"/>
      <c r="C297" s="121"/>
    </row>
    <row r="298" spans="1:3" s="123" customFormat="1">
      <c r="A298" s="124"/>
      <c r="B298" s="117"/>
      <c r="C298" s="121"/>
    </row>
    <row r="299" spans="1:3" s="123" customFormat="1">
      <c r="A299" s="124"/>
      <c r="B299" s="117"/>
      <c r="C299" s="121"/>
    </row>
    <row r="300" spans="1:3" s="123" customFormat="1">
      <c r="A300" s="124"/>
      <c r="B300" s="117"/>
      <c r="C300" s="121"/>
    </row>
    <row r="301" spans="1:3" s="123" customFormat="1">
      <c r="A301" s="124"/>
      <c r="B301" s="117"/>
      <c r="C301" s="121"/>
    </row>
    <row r="302" spans="1:3" s="123" customFormat="1">
      <c r="A302" s="124"/>
      <c r="B302" s="117"/>
      <c r="C302" s="121"/>
    </row>
    <row r="303" spans="1:3" s="123" customFormat="1">
      <c r="A303" s="124"/>
      <c r="B303" s="117"/>
      <c r="C303" s="121"/>
    </row>
    <row r="304" spans="1:3" s="123" customFormat="1">
      <c r="A304" s="124"/>
      <c r="B304" s="117"/>
      <c r="C304" s="121"/>
    </row>
    <row r="305" spans="1:3" s="123" customFormat="1">
      <c r="A305" s="124"/>
      <c r="B305" s="117"/>
      <c r="C305" s="121"/>
    </row>
    <row r="306" spans="1:3" s="123" customFormat="1">
      <c r="A306" s="124"/>
      <c r="B306" s="117"/>
      <c r="C306" s="121"/>
    </row>
    <row r="307" spans="1:3" s="123" customFormat="1">
      <c r="A307" s="124"/>
      <c r="B307" s="117"/>
      <c r="C307" s="121"/>
    </row>
    <row r="308" spans="1:3" s="123" customFormat="1">
      <c r="A308" s="124"/>
      <c r="B308" s="117"/>
      <c r="C308" s="121"/>
    </row>
    <row r="309" spans="1:3" s="123" customFormat="1">
      <c r="A309" s="124"/>
      <c r="B309" s="117"/>
      <c r="C309" s="121"/>
    </row>
    <row r="310" spans="1:3" s="123" customFormat="1">
      <c r="A310" s="124"/>
      <c r="B310" s="117"/>
      <c r="C310" s="121"/>
    </row>
    <row r="311" spans="1:3" s="123" customFormat="1">
      <c r="A311" s="124"/>
      <c r="B311" s="117"/>
      <c r="C311" s="121"/>
    </row>
    <row r="312" spans="1:3" s="123" customFormat="1">
      <c r="A312" s="124"/>
      <c r="B312" s="117"/>
      <c r="C312" s="121"/>
    </row>
    <row r="313" spans="1:3" s="123" customFormat="1">
      <c r="A313" s="124"/>
      <c r="B313" s="117"/>
      <c r="C313" s="121"/>
    </row>
    <row r="314" spans="1:3" s="123" customFormat="1">
      <c r="A314" s="124"/>
      <c r="B314" s="117"/>
      <c r="C314" s="121"/>
    </row>
    <row r="315" spans="1:3" s="123" customFormat="1">
      <c r="A315" s="124"/>
      <c r="B315" s="117"/>
      <c r="C315" s="121"/>
    </row>
    <row r="316" spans="1:3" s="123" customFormat="1">
      <c r="A316" s="124"/>
      <c r="B316" s="117"/>
      <c r="C316" s="121"/>
    </row>
    <row r="317" spans="1:3" s="123" customFormat="1">
      <c r="A317" s="124"/>
      <c r="B317" s="117"/>
      <c r="C317" s="121"/>
    </row>
    <row r="318" spans="1:3" s="123" customFormat="1">
      <c r="A318" s="124"/>
      <c r="B318" s="117"/>
      <c r="C318" s="121"/>
    </row>
    <row r="319" spans="1:3" s="123" customFormat="1">
      <c r="A319" s="124"/>
      <c r="B319" s="117"/>
      <c r="C319" s="121"/>
    </row>
    <row r="320" spans="1:3" s="123" customFormat="1">
      <c r="A320" s="124"/>
      <c r="B320" s="117"/>
      <c r="C320" s="121"/>
    </row>
    <row r="321" spans="1:3" s="123" customFormat="1">
      <c r="A321" s="124"/>
      <c r="B321" s="117"/>
      <c r="C321" s="121"/>
    </row>
    <row r="322" spans="1:3" s="123" customFormat="1">
      <c r="A322" s="124"/>
      <c r="B322" s="117"/>
      <c r="C322" s="121"/>
    </row>
    <row r="323" spans="1:3" s="123" customFormat="1">
      <c r="A323" s="124"/>
      <c r="B323" s="117"/>
      <c r="C323" s="121"/>
    </row>
    <row r="324" spans="1:3" s="123" customFormat="1">
      <c r="A324" s="124"/>
      <c r="B324" s="117"/>
      <c r="C324" s="121"/>
    </row>
    <row r="325" spans="1:3" s="123" customFormat="1">
      <c r="A325" s="124"/>
      <c r="B325" s="117"/>
      <c r="C325" s="121"/>
    </row>
    <row r="326" spans="1:3" s="123" customFormat="1">
      <c r="A326" s="124"/>
      <c r="B326" s="117"/>
      <c r="C326" s="121"/>
    </row>
    <row r="327" spans="1:3" s="123" customFormat="1">
      <c r="A327" s="124"/>
      <c r="B327" s="117"/>
      <c r="C327" s="121"/>
    </row>
    <row r="328" spans="1:3" s="123" customFormat="1">
      <c r="A328" s="124"/>
      <c r="B328" s="117"/>
      <c r="C328" s="121"/>
    </row>
    <row r="329" spans="1:3" s="123" customFormat="1">
      <c r="A329" s="124"/>
      <c r="B329" s="117"/>
      <c r="C329" s="121"/>
    </row>
    <row r="330" spans="1:3" s="123" customFormat="1">
      <c r="A330" s="124"/>
      <c r="B330" s="117"/>
      <c r="C330" s="121"/>
    </row>
    <row r="331" spans="1:3" s="123" customFormat="1">
      <c r="A331" s="124"/>
      <c r="B331" s="117"/>
      <c r="C331" s="121"/>
    </row>
    <row r="332" spans="1:3" s="123" customFormat="1">
      <c r="A332" s="124"/>
      <c r="B332" s="117"/>
      <c r="C332" s="121"/>
    </row>
    <row r="333" spans="1:3" s="123" customFormat="1">
      <c r="A333" s="124"/>
      <c r="B333" s="117"/>
      <c r="C333" s="121"/>
    </row>
    <row r="334" spans="1:3" s="123" customFormat="1">
      <c r="A334" s="124"/>
      <c r="B334" s="117"/>
      <c r="C334" s="121"/>
    </row>
    <row r="335" spans="1:3" s="123" customFormat="1">
      <c r="A335" s="124"/>
      <c r="B335" s="117"/>
      <c r="C335" s="121"/>
    </row>
    <row r="336" spans="1:3" s="123" customFormat="1">
      <c r="A336" s="124"/>
      <c r="B336" s="117"/>
      <c r="C336" s="121"/>
    </row>
    <row r="337" spans="1:3" s="123" customFormat="1">
      <c r="A337" s="124"/>
      <c r="B337" s="117"/>
      <c r="C337" s="121"/>
    </row>
    <row r="338" spans="1:3" s="123" customFormat="1">
      <c r="A338" s="124"/>
      <c r="B338" s="117"/>
      <c r="C338" s="121"/>
    </row>
    <row r="339" spans="1:3" s="123" customFormat="1">
      <c r="A339" s="124"/>
      <c r="B339" s="117"/>
      <c r="C339" s="121"/>
    </row>
    <row r="340" spans="1:3" s="123" customFormat="1">
      <c r="A340" s="124"/>
      <c r="B340" s="117"/>
      <c r="C340" s="121"/>
    </row>
    <row r="341" spans="1:3" s="123" customFormat="1">
      <c r="A341" s="124"/>
      <c r="B341" s="117"/>
      <c r="C341" s="121"/>
    </row>
    <row r="342" spans="1:3" s="123" customFormat="1">
      <c r="A342" s="124"/>
      <c r="B342" s="117"/>
      <c r="C342" s="121"/>
    </row>
    <row r="343" spans="1:3" s="123" customFormat="1">
      <c r="A343" s="124"/>
      <c r="B343" s="117"/>
      <c r="C343" s="121"/>
    </row>
    <row r="344" spans="1:3" s="123" customFormat="1">
      <c r="A344" s="124"/>
      <c r="B344" s="117"/>
      <c r="C344" s="121"/>
    </row>
    <row r="345" spans="1:3" s="123" customFormat="1">
      <c r="A345" s="124"/>
      <c r="B345" s="117"/>
      <c r="C345" s="121"/>
    </row>
    <row r="346" spans="1:3" s="123" customFormat="1">
      <c r="A346" s="124"/>
      <c r="B346" s="117"/>
      <c r="C346" s="121"/>
    </row>
    <row r="347" spans="1:3" s="123" customFormat="1">
      <c r="A347" s="124"/>
      <c r="B347" s="117"/>
      <c r="C347" s="121"/>
    </row>
    <row r="348" spans="1:3" s="123" customFormat="1">
      <c r="A348" s="124"/>
      <c r="B348" s="117"/>
      <c r="C348" s="121"/>
    </row>
    <row r="349" spans="1:3" s="123" customFormat="1">
      <c r="A349" s="124"/>
      <c r="B349" s="117"/>
      <c r="C349" s="121"/>
    </row>
    <row r="350" spans="1:3" s="123" customFormat="1">
      <c r="A350" s="124"/>
      <c r="B350" s="117"/>
      <c r="C350" s="121"/>
    </row>
    <row r="351" spans="1:3" s="123" customFormat="1">
      <c r="A351" s="124"/>
      <c r="B351" s="117"/>
      <c r="C351" s="121"/>
    </row>
    <row r="352" spans="1:3" s="123" customFormat="1">
      <c r="A352" s="124"/>
      <c r="B352" s="117"/>
      <c r="C352" s="121"/>
    </row>
    <row r="353" spans="1:3" s="123" customFormat="1">
      <c r="A353" s="124"/>
      <c r="B353" s="117"/>
      <c r="C353" s="121"/>
    </row>
    <row r="354" spans="1:3" s="123" customFormat="1">
      <c r="A354" s="124"/>
      <c r="B354" s="117"/>
      <c r="C354" s="121"/>
    </row>
    <row r="355" spans="1:3" s="123" customFormat="1">
      <c r="A355" s="124"/>
      <c r="B355" s="117"/>
      <c r="C355" s="121"/>
    </row>
    <row r="356" spans="1:3" s="123" customFormat="1">
      <c r="A356" s="124"/>
      <c r="B356" s="117"/>
      <c r="C356" s="121"/>
    </row>
    <row r="357" spans="1:3" s="123" customFormat="1">
      <c r="A357" s="124"/>
      <c r="B357" s="117"/>
      <c r="C357" s="121"/>
    </row>
    <row r="358" spans="1:3" s="123" customFormat="1">
      <c r="A358" s="124"/>
      <c r="B358" s="117"/>
      <c r="C358" s="121"/>
    </row>
    <row r="359" spans="1:3" s="123" customFormat="1">
      <c r="A359" s="124"/>
      <c r="B359" s="117"/>
      <c r="C359" s="121"/>
    </row>
    <row r="360" spans="1:3" s="123" customFormat="1">
      <c r="A360" s="124"/>
      <c r="B360" s="117"/>
      <c r="C360" s="121"/>
    </row>
    <row r="361" spans="1:3" s="123" customFormat="1">
      <c r="A361" s="124"/>
      <c r="B361" s="117"/>
      <c r="C361" s="121"/>
    </row>
    <row r="362" spans="1:3" s="123" customFormat="1">
      <c r="A362" s="124"/>
      <c r="B362" s="117"/>
      <c r="C362" s="121"/>
    </row>
    <row r="363" spans="1:3" s="123" customFormat="1">
      <c r="A363" s="124"/>
      <c r="B363" s="117"/>
      <c r="C363" s="121"/>
    </row>
    <row r="364" spans="1:3" s="123" customFormat="1">
      <c r="A364" s="124"/>
      <c r="B364" s="117"/>
      <c r="C364" s="121"/>
    </row>
    <row r="365" spans="1:3" s="123" customFormat="1">
      <c r="A365" s="124"/>
      <c r="B365" s="117"/>
      <c r="C365" s="121"/>
    </row>
    <row r="366" spans="1:3" s="123" customFormat="1">
      <c r="A366" s="124"/>
      <c r="B366" s="117"/>
      <c r="C366" s="121"/>
    </row>
    <row r="367" spans="1:3" s="123" customFormat="1">
      <c r="A367" s="124"/>
      <c r="B367" s="117"/>
      <c r="C367" s="121"/>
    </row>
    <row r="368" spans="1:3" s="123" customFormat="1">
      <c r="A368" s="124"/>
      <c r="B368" s="117"/>
      <c r="C368" s="121"/>
    </row>
    <row r="369" spans="1:3" s="123" customFormat="1">
      <c r="A369" s="124"/>
      <c r="B369" s="117"/>
      <c r="C369" s="121"/>
    </row>
    <row r="370" spans="1:3" s="123" customFormat="1">
      <c r="A370" s="124"/>
      <c r="B370" s="117"/>
      <c r="C370" s="121"/>
    </row>
    <row r="371" spans="1:3" s="123" customFormat="1">
      <c r="A371" s="124"/>
      <c r="B371" s="117"/>
      <c r="C371" s="121"/>
    </row>
    <row r="372" spans="1:3" s="123" customFormat="1">
      <c r="A372" s="124"/>
      <c r="B372" s="117"/>
      <c r="C372" s="121"/>
    </row>
    <row r="373" spans="1:3" s="123" customFormat="1">
      <c r="A373" s="124"/>
      <c r="B373" s="117"/>
      <c r="C373" s="121"/>
    </row>
    <row r="374" spans="1:3" s="123" customFormat="1">
      <c r="A374" s="124"/>
      <c r="B374" s="117"/>
      <c r="C374" s="121"/>
    </row>
    <row r="375" spans="1:3" s="123" customFormat="1">
      <c r="A375" s="124"/>
      <c r="B375" s="117"/>
      <c r="C375" s="121"/>
    </row>
    <row r="376" spans="1:3" s="123" customFormat="1">
      <c r="A376" s="124"/>
      <c r="B376" s="117"/>
      <c r="C376" s="121"/>
    </row>
    <row r="377" spans="1:3" s="123" customFormat="1">
      <c r="A377" s="124"/>
      <c r="B377" s="117"/>
      <c r="C377" s="121"/>
    </row>
    <row r="378" spans="1:3" s="123" customFormat="1">
      <c r="A378" s="124"/>
      <c r="B378" s="117"/>
      <c r="C378" s="121"/>
    </row>
    <row r="379" spans="1:3" s="123" customFormat="1">
      <c r="A379" s="124"/>
      <c r="B379" s="117"/>
      <c r="C379" s="121"/>
    </row>
    <row r="380" spans="1:3" s="123" customFormat="1">
      <c r="A380" s="124"/>
      <c r="B380" s="117"/>
      <c r="C380" s="121"/>
    </row>
    <row r="381" spans="1:3" s="123" customFormat="1">
      <c r="A381" s="124"/>
      <c r="B381" s="117"/>
      <c r="C381" s="121"/>
    </row>
    <row r="382" spans="1:3" s="123" customFormat="1">
      <c r="A382" s="124"/>
      <c r="B382" s="117"/>
      <c r="C382" s="121"/>
    </row>
    <row r="383" spans="1:3" s="123" customFormat="1">
      <c r="A383" s="124"/>
      <c r="B383" s="117"/>
      <c r="C383" s="121"/>
    </row>
    <row r="384" spans="1:3" s="123" customFormat="1">
      <c r="A384" s="124"/>
      <c r="B384" s="117"/>
      <c r="C384" s="121"/>
    </row>
    <row r="385" spans="1:3" s="123" customFormat="1">
      <c r="A385" s="124"/>
      <c r="B385" s="117"/>
      <c r="C385" s="121"/>
    </row>
    <row r="386" spans="1:3" s="123" customFormat="1">
      <c r="A386" s="124"/>
      <c r="B386" s="117"/>
      <c r="C386" s="121"/>
    </row>
    <row r="387" spans="1:3" s="123" customFormat="1">
      <c r="A387" s="124"/>
      <c r="B387" s="117"/>
      <c r="C387" s="121"/>
    </row>
    <row r="388" spans="1:3" s="123" customFormat="1">
      <c r="A388" s="124"/>
      <c r="B388" s="117"/>
      <c r="C388" s="121"/>
    </row>
    <row r="389" spans="1:3" s="123" customFormat="1">
      <c r="A389" s="124"/>
      <c r="B389" s="117"/>
      <c r="C389" s="121"/>
    </row>
    <row r="390" spans="1:3" s="123" customFormat="1">
      <c r="A390" s="124"/>
      <c r="B390" s="117"/>
      <c r="C390" s="121"/>
    </row>
    <row r="391" spans="1:3" s="123" customFormat="1">
      <c r="A391" s="124"/>
      <c r="B391" s="117"/>
      <c r="C391" s="121"/>
    </row>
    <row r="392" spans="1:3" s="123" customFormat="1">
      <c r="A392" s="124"/>
      <c r="B392" s="117"/>
      <c r="C392" s="121"/>
    </row>
    <row r="393" spans="1:3" s="123" customFormat="1">
      <c r="A393" s="124"/>
      <c r="B393" s="117"/>
      <c r="C393" s="121"/>
    </row>
    <row r="394" spans="1:3" s="123" customFormat="1">
      <c r="A394" s="124"/>
      <c r="B394" s="117"/>
      <c r="C394" s="121"/>
    </row>
    <row r="395" spans="1:3" s="123" customFormat="1">
      <c r="A395" s="124"/>
      <c r="B395" s="117"/>
      <c r="C395" s="121"/>
    </row>
    <row r="396" spans="1:3" s="123" customFormat="1">
      <c r="A396" s="124"/>
      <c r="B396" s="117"/>
      <c r="C396" s="121"/>
    </row>
    <row r="397" spans="1:3" s="123" customFormat="1">
      <c r="A397" s="124"/>
      <c r="B397" s="117"/>
      <c r="C397" s="121"/>
    </row>
    <row r="398" spans="1:3" s="123" customFormat="1">
      <c r="A398" s="124"/>
      <c r="B398" s="117"/>
      <c r="C398" s="121"/>
    </row>
    <row r="399" spans="1:3" s="123" customFormat="1">
      <c r="A399" s="124"/>
      <c r="B399" s="117"/>
      <c r="C399" s="121"/>
    </row>
    <row r="400" spans="1:3" s="123" customFormat="1">
      <c r="A400" s="124"/>
      <c r="B400" s="117"/>
      <c r="C400" s="121"/>
    </row>
    <row r="401" spans="1:3" s="123" customFormat="1">
      <c r="A401" s="124"/>
      <c r="B401" s="117"/>
      <c r="C401" s="121"/>
    </row>
    <row r="402" spans="1:3" s="123" customFormat="1">
      <c r="A402" s="124"/>
      <c r="B402" s="117"/>
      <c r="C402" s="121"/>
    </row>
    <row r="403" spans="1:3" s="123" customFormat="1">
      <c r="A403" s="124"/>
      <c r="B403" s="117"/>
      <c r="C403" s="121"/>
    </row>
    <row r="404" spans="1:3" s="123" customFormat="1">
      <c r="A404" s="124"/>
      <c r="B404" s="117"/>
      <c r="C404" s="121"/>
    </row>
    <row r="405" spans="1:3" s="123" customFormat="1">
      <c r="A405" s="124"/>
      <c r="B405" s="117"/>
      <c r="C405" s="121"/>
    </row>
    <row r="406" spans="1:3" s="123" customFormat="1">
      <c r="A406" s="124"/>
      <c r="B406" s="117"/>
      <c r="C406" s="121"/>
    </row>
    <row r="407" spans="1:3" s="123" customFormat="1">
      <c r="A407" s="124"/>
      <c r="B407" s="117"/>
      <c r="C407" s="121"/>
    </row>
    <row r="408" spans="1:3" s="123" customFormat="1">
      <c r="A408" s="124"/>
      <c r="B408" s="117"/>
      <c r="C408" s="121"/>
    </row>
    <row r="409" spans="1:3" s="123" customFormat="1">
      <c r="A409" s="124"/>
      <c r="B409" s="117"/>
      <c r="C409" s="121"/>
    </row>
    <row r="410" spans="1:3" s="123" customFormat="1">
      <c r="A410" s="124"/>
      <c r="B410" s="117"/>
      <c r="C410" s="121"/>
    </row>
    <row r="411" spans="1:3" s="123" customFormat="1">
      <c r="A411" s="124"/>
      <c r="B411" s="117"/>
      <c r="C411" s="121"/>
    </row>
    <row r="412" spans="1:3" s="123" customFormat="1">
      <c r="A412" s="124"/>
      <c r="B412" s="117"/>
      <c r="C412" s="121"/>
    </row>
    <row r="413" spans="1:3" s="123" customFormat="1">
      <c r="A413" s="124"/>
      <c r="B413" s="117"/>
      <c r="C413" s="121"/>
    </row>
    <row r="414" spans="1:3" s="123" customFormat="1">
      <c r="A414" s="124"/>
      <c r="B414" s="117"/>
      <c r="C414" s="121"/>
    </row>
    <row r="415" spans="1:3" s="123" customFormat="1">
      <c r="A415" s="124"/>
      <c r="B415" s="117"/>
      <c r="C415" s="121"/>
    </row>
    <row r="416" spans="1:3" s="123" customFormat="1">
      <c r="A416" s="124"/>
      <c r="B416" s="117"/>
      <c r="C416" s="121"/>
    </row>
    <row r="417" spans="1:3" s="123" customFormat="1">
      <c r="A417" s="124"/>
      <c r="B417" s="117"/>
      <c r="C417" s="121"/>
    </row>
    <row r="418" spans="1:3" s="123" customFormat="1">
      <c r="A418" s="124"/>
      <c r="B418" s="117"/>
      <c r="C418" s="121"/>
    </row>
    <row r="419" spans="1:3" s="123" customFormat="1">
      <c r="A419" s="124"/>
      <c r="B419" s="117"/>
      <c r="C419" s="121"/>
    </row>
    <row r="420" spans="1:3" s="123" customFormat="1">
      <c r="A420" s="124"/>
      <c r="B420" s="117"/>
      <c r="C420" s="121"/>
    </row>
    <row r="421" spans="1:3" s="123" customFormat="1">
      <c r="A421" s="124"/>
      <c r="B421" s="117"/>
      <c r="C421" s="121"/>
    </row>
    <row r="422" spans="1:3" s="123" customFormat="1">
      <c r="A422" s="124"/>
      <c r="B422" s="117"/>
      <c r="C422" s="121"/>
    </row>
    <row r="423" spans="1:3" s="123" customFormat="1">
      <c r="A423" s="124"/>
      <c r="B423" s="117"/>
      <c r="C423" s="121"/>
    </row>
    <row r="424" spans="1:3" s="123" customFormat="1">
      <c r="A424" s="124"/>
      <c r="B424" s="117"/>
      <c r="C424" s="121"/>
    </row>
    <row r="425" spans="1:3" s="123" customFormat="1">
      <c r="A425" s="124"/>
      <c r="B425" s="117"/>
      <c r="C425" s="121"/>
    </row>
    <row r="426" spans="1:3" s="123" customFormat="1">
      <c r="A426" s="124"/>
      <c r="B426" s="117"/>
      <c r="C426" s="121"/>
    </row>
    <row r="427" spans="1:3" s="123" customFormat="1">
      <c r="A427" s="124"/>
      <c r="B427" s="117"/>
      <c r="C427" s="121"/>
    </row>
    <row r="428" spans="1:3" s="123" customFormat="1">
      <c r="A428" s="124"/>
      <c r="B428" s="117"/>
      <c r="C428" s="121"/>
    </row>
    <row r="429" spans="1:3" s="123" customFormat="1">
      <c r="A429" s="124"/>
      <c r="B429" s="117"/>
      <c r="C429" s="121"/>
    </row>
    <row r="430" spans="1:3" s="123" customFormat="1">
      <c r="A430" s="124"/>
      <c r="B430" s="117"/>
      <c r="C430" s="121"/>
    </row>
    <row r="431" spans="1:3" s="123" customFormat="1">
      <c r="A431" s="124"/>
      <c r="B431" s="117"/>
      <c r="C431" s="121"/>
    </row>
    <row r="432" spans="1:3" s="123" customFormat="1">
      <c r="A432" s="124"/>
      <c r="B432" s="117"/>
      <c r="C432" s="121"/>
    </row>
    <row r="433" spans="1:3" s="123" customFormat="1">
      <c r="A433" s="124"/>
      <c r="B433" s="117"/>
      <c r="C433" s="121"/>
    </row>
    <row r="434" spans="1:3" s="123" customFormat="1">
      <c r="A434" s="124"/>
      <c r="B434" s="117"/>
      <c r="C434" s="121"/>
    </row>
    <row r="435" spans="1:3" s="123" customFormat="1">
      <c r="A435" s="124"/>
      <c r="B435" s="117"/>
      <c r="C435" s="121"/>
    </row>
    <row r="436" spans="1:3" s="123" customFormat="1">
      <c r="A436" s="124"/>
      <c r="B436" s="117"/>
      <c r="C436" s="121"/>
    </row>
    <row r="437" spans="1:3" s="123" customFormat="1">
      <c r="A437" s="124"/>
      <c r="B437" s="117"/>
      <c r="C437" s="121"/>
    </row>
    <row r="438" spans="1:3" s="123" customFormat="1">
      <c r="A438" s="124"/>
      <c r="B438" s="117"/>
      <c r="C438" s="121"/>
    </row>
    <row r="439" spans="1:3" s="123" customFormat="1">
      <c r="A439" s="124"/>
      <c r="B439" s="117"/>
      <c r="C439" s="121"/>
    </row>
    <row r="440" spans="1:3" s="123" customFormat="1">
      <c r="A440" s="124"/>
      <c r="B440" s="117"/>
      <c r="C440" s="121"/>
    </row>
    <row r="441" spans="1:3" s="123" customFormat="1">
      <c r="A441" s="124"/>
      <c r="B441" s="117"/>
      <c r="C441" s="121"/>
    </row>
    <row r="442" spans="1:3" s="123" customFormat="1">
      <c r="A442" s="124"/>
      <c r="B442" s="117"/>
      <c r="C442" s="121"/>
    </row>
    <row r="443" spans="1:3" s="123" customFormat="1">
      <c r="A443" s="124"/>
      <c r="B443" s="117"/>
      <c r="C443" s="121"/>
    </row>
    <row r="444" spans="1:3" s="123" customFormat="1">
      <c r="A444" s="124"/>
      <c r="B444" s="117"/>
      <c r="C444" s="121"/>
    </row>
    <row r="445" spans="1:3" s="123" customFormat="1">
      <c r="A445" s="124"/>
      <c r="B445" s="117"/>
      <c r="C445" s="121"/>
    </row>
    <row r="446" spans="1:3" s="123" customFormat="1">
      <c r="A446" s="124"/>
      <c r="B446" s="117"/>
      <c r="C446" s="121"/>
    </row>
    <row r="447" spans="1:3" s="123" customFormat="1">
      <c r="A447" s="124"/>
      <c r="B447" s="117"/>
      <c r="C447" s="121"/>
    </row>
    <row r="448" spans="1:3" s="123" customFormat="1">
      <c r="A448" s="124"/>
      <c r="B448" s="117"/>
      <c r="C448" s="121"/>
    </row>
    <row r="449" spans="1:3" s="123" customFormat="1">
      <c r="A449" s="124"/>
      <c r="B449" s="117"/>
      <c r="C449" s="121"/>
    </row>
    <row r="450" spans="1:3" s="123" customFormat="1">
      <c r="A450" s="124"/>
      <c r="B450" s="117"/>
      <c r="C450" s="121"/>
    </row>
    <row r="451" spans="1:3" s="123" customFormat="1">
      <c r="A451" s="124"/>
      <c r="B451" s="117"/>
      <c r="C451" s="121"/>
    </row>
    <row r="452" spans="1:3" s="123" customFormat="1">
      <c r="A452" s="124"/>
      <c r="B452" s="117"/>
      <c r="C452" s="121"/>
    </row>
    <row r="453" spans="1:3" s="123" customFormat="1">
      <c r="A453" s="124"/>
      <c r="B453" s="117"/>
      <c r="C453" s="121"/>
    </row>
    <row r="454" spans="1:3" s="123" customFormat="1">
      <c r="A454" s="124"/>
      <c r="B454" s="117"/>
      <c r="C454" s="121"/>
    </row>
    <row r="455" spans="1:3" s="123" customFormat="1">
      <c r="A455" s="124"/>
      <c r="B455" s="117"/>
      <c r="C455" s="121"/>
    </row>
    <row r="456" spans="1:3" s="123" customFormat="1">
      <c r="A456" s="124"/>
      <c r="B456" s="117"/>
      <c r="C456" s="121"/>
    </row>
    <row r="457" spans="1:3" s="123" customFormat="1">
      <c r="A457" s="124"/>
      <c r="B457" s="117"/>
      <c r="C457" s="121"/>
    </row>
    <row r="458" spans="1:3" s="123" customFormat="1">
      <c r="A458" s="124"/>
      <c r="B458" s="117"/>
      <c r="C458" s="121"/>
    </row>
    <row r="459" spans="1:3" s="123" customFormat="1">
      <c r="A459" s="124"/>
      <c r="B459" s="117"/>
      <c r="C459" s="121"/>
    </row>
    <row r="460" spans="1:3" s="123" customFormat="1">
      <c r="A460" s="124"/>
      <c r="B460" s="117"/>
      <c r="C460" s="121"/>
    </row>
    <row r="461" spans="1:3" s="123" customFormat="1">
      <c r="A461" s="124"/>
      <c r="B461" s="117"/>
      <c r="C461" s="121"/>
    </row>
    <row r="462" spans="1:3" s="123" customFormat="1">
      <c r="A462" s="124"/>
      <c r="B462" s="117"/>
      <c r="C462" s="121"/>
    </row>
    <row r="463" spans="1:3" s="123" customFormat="1">
      <c r="A463" s="124"/>
      <c r="B463" s="117"/>
      <c r="C463" s="121"/>
    </row>
    <row r="464" spans="1:3" s="123" customFormat="1">
      <c r="A464" s="124"/>
      <c r="B464" s="117"/>
      <c r="C464" s="121"/>
    </row>
    <row r="465" spans="1:3" s="123" customFormat="1">
      <c r="A465" s="124"/>
      <c r="B465" s="117"/>
      <c r="C465" s="121"/>
    </row>
    <row r="466" spans="1:3" s="123" customFormat="1">
      <c r="A466" s="124"/>
      <c r="B466" s="117"/>
      <c r="C466" s="121"/>
    </row>
    <row r="467" spans="1:3" s="123" customFormat="1">
      <c r="A467" s="124"/>
      <c r="B467" s="117"/>
      <c r="C467" s="121"/>
    </row>
    <row r="468" spans="1:3" s="123" customFormat="1">
      <c r="A468" s="124"/>
      <c r="B468" s="117"/>
      <c r="C468" s="121"/>
    </row>
    <row r="469" spans="1:3" s="123" customFormat="1">
      <c r="A469" s="124"/>
      <c r="B469" s="117"/>
      <c r="C469" s="121"/>
    </row>
    <row r="470" spans="1:3" s="123" customFormat="1">
      <c r="A470" s="124"/>
      <c r="B470" s="117"/>
      <c r="C470" s="121"/>
    </row>
    <row r="471" spans="1:3" s="123" customFormat="1">
      <c r="A471" s="124"/>
      <c r="B471" s="117"/>
      <c r="C471" s="121"/>
    </row>
    <row r="472" spans="1:3" s="123" customFormat="1">
      <c r="A472" s="124"/>
      <c r="B472" s="117"/>
      <c r="C472" s="121"/>
    </row>
    <row r="473" spans="1:3" s="123" customFormat="1">
      <c r="A473" s="124"/>
      <c r="B473" s="117"/>
      <c r="C473" s="121"/>
    </row>
    <row r="474" spans="1:3" s="123" customFormat="1">
      <c r="A474" s="124"/>
      <c r="B474" s="117"/>
      <c r="C474" s="121"/>
    </row>
    <row r="475" spans="1:3" s="123" customFormat="1">
      <c r="A475" s="124"/>
      <c r="B475" s="117"/>
      <c r="C475" s="121"/>
    </row>
    <row r="476" spans="1:3" s="123" customFormat="1">
      <c r="A476" s="124"/>
      <c r="B476" s="117"/>
      <c r="C476" s="121"/>
    </row>
    <row r="477" spans="1:3" s="123" customFormat="1">
      <c r="A477" s="124"/>
      <c r="B477" s="117"/>
      <c r="C477" s="121"/>
    </row>
    <row r="478" spans="1:3" s="123" customFormat="1">
      <c r="A478" s="124"/>
      <c r="B478" s="117"/>
      <c r="C478" s="121"/>
    </row>
    <row r="479" spans="1:3" s="123" customFormat="1">
      <c r="A479" s="124"/>
      <c r="B479" s="117"/>
      <c r="C479" s="121"/>
    </row>
    <row r="480" spans="1:3" s="123" customFormat="1">
      <c r="A480" s="124"/>
      <c r="B480" s="117"/>
      <c r="C480" s="121"/>
    </row>
    <row r="481" spans="1:3" s="123" customFormat="1">
      <c r="A481" s="124"/>
      <c r="B481" s="117"/>
      <c r="C481" s="121"/>
    </row>
    <row r="482" spans="1:3" s="123" customFormat="1">
      <c r="A482" s="124"/>
      <c r="B482" s="117"/>
      <c r="C482" s="121"/>
    </row>
    <row r="483" spans="1:3" s="123" customFormat="1">
      <c r="A483" s="124"/>
      <c r="B483" s="117"/>
      <c r="C483" s="121"/>
    </row>
    <row r="484" spans="1:3" s="123" customFormat="1">
      <c r="A484" s="124"/>
      <c r="B484" s="117"/>
      <c r="C484" s="121"/>
    </row>
    <row r="485" spans="1:3" s="123" customFormat="1">
      <c r="A485" s="124"/>
      <c r="B485" s="117"/>
      <c r="C485" s="121"/>
    </row>
    <row r="486" spans="1:3" s="123" customFormat="1">
      <c r="A486" s="124"/>
      <c r="B486" s="117"/>
      <c r="C486" s="121"/>
    </row>
    <row r="487" spans="1:3" s="123" customFormat="1">
      <c r="A487" s="124"/>
      <c r="B487" s="117"/>
      <c r="C487" s="121"/>
    </row>
    <row r="488" spans="1:3" s="123" customFormat="1">
      <c r="A488" s="124"/>
      <c r="B488" s="117"/>
      <c r="C488" s="121"/>
    </row>
    <row r="489" spans="1:3" s="123" customFormat="1">
      <c r="A489" s="124"/>
      <c r="B489" s="117"/>
      <c r="C489" s="121"/>
    </row>
    <row r="490" spans="1:3" s="123" customFormat="1">
      <c r="A490" s="124"/>
      <c r="B490" s="117"/>
      <c r="C490" s="121"/>
    </row>
    <row r="491" spans="1:3" s="123" customFormat="1">
      <c r="A491" s="124"/>
      <c r="B491" s="117"/>
      <c r="C491" s="121"/>
    </row>
    <row r="492" spans="1:3" s="123" customFormat="1">
      <c r="A492" s="124"/>
      <c r="B492" s="117"/>
      <c r="C492" s="121"/>
    </row>
    <row r="493" spans="1:3" s="123" customFormat="1">
      <c r="A493" s="124"/>
      <c r="B493" s="117"/>
      <c r="C493" s="121"/>
    </row>
    <row r="494" spans="1:3" s="123" customFormat="1">
      <c r="A494" s="124"/>
      <c r="B494" s="117"/>
      <c r="C494" s="121"/>
    </row>
    <row r="495" spans="1:3" s="123" customFormat="1">
      <c r="A495" s="124"/>
      <c r="B495" s="117"/>
      <c r="C495" s="121"/>
    </row>
    <row r="496" spans="1:3" s="123" customFormat="1">
      <c r="A496" s="124"/>
      <c r="B496" s="117"/>
      <c r="C496" s="121"/>
    </row>
    <row r="497" spans="1:3" s="123" customFormat="1">
      <c r="A497" s="124"/>
      <c r="B497" s="117"/>
      <c r="C497" s="121"/>
    </row>
    <row r="498" spans="1:3" s="123" customFormat="1">
      <c r="A498" s="124"/>
      <c r="B498" s="117"/>
      <c r="C498" s="121"/>
    </row>
    <row r="499" spans="1:3" s="123" customFormat="1">
      <c r="A499" s="124"/>
      <c r="B499" s="117"/>
      <c r="C499" s="121"/>
    </row>
    <row r="500" spans="1:3" s="123" customFormat="1">
      <c r="A500" s="124"/>
      <c r="B500" s="117"/>
      <c r="C500" s="121"/>
    </row>
    <row r="501" spans="1:3" s="123" customFormat="1">
      <c r="A501" s="124"/>
      <c r="B501" s="117"/>
      <c r="C501" s="121"/>
    </row>
    <row r="502" spans="1:3" s="123" customFormat="1">
      <c r="A502" s="124"/>
      <c r="B502" s="117"/>
      <c r="C502" s="121"/>
    </row>
    <row r="503" spans="1:3" s="123" customFormat="1">
      <c r="A503" s="124"/>
      <c r="B503" s="117"/>
      <c r="C503" s="121"/>
    </row>
    <row r="504" spans="1:3" s="123" customFormat="1">
      <c r="A504" s="124"/>
      <c r="B504" s="117"/>
      <c r="C504" s="121"/>
    </row>
    <row r="505" spans="1:3" s="123" customFormat="1">
      <c r="A505" s="124"/>
      <c r="B505" s="117"/>
      <c r="C505" s="121"/>
    </row>
    <row r="506" spans="1:3" s="123" customFormat="1">
      <c r="A506" s="124"/>
      <c r="B506" s="117"/>
      <c r="C506" s="121"/>
    </row>
    <row r="507" spans="1:3" s="123" customFormat="1">
      <c r="A507" s="124"/>
      <c r="B507" s="117"/>
      <c r="C507" s="121"/>
    </row>
    <row r="508" spans="1:3" s="123" customFormat="1">
      <c r="A508" s="124"/>
      <c r="B508" s="117"/>
      <c r="C508" s="121"/>
    </row>
    <row r="509" spans="1:3" s="123" customFormat="1">
      <c r="A509" s="124"/>
      <c r="B509" s="117"/>
      <c r="C509" s="121"/>
    </row>
    <row r="510" spans="1:3" s="123" customFormat="1">
      <c r="A510" s="124"/>
      <c r="B510" s="117"/>
      <c r="C510" s="121"/>
    </row>
    <row r="511" spans="1:3" s="123" customFormat="1">
      <c r="A511" s="124"/>
      <c r="B511" s="117"/>
      <c r="C511" s="121"/>
    </row>
    <row r="512" spans="1:3" s="123" customFormat="1">
      <c r="A512" s="124"/>
      <c r="B512" s="117"/>
      <c r="C512" s="121"/>
    </row>
    <row r="513" spans="1:3" s="123" customFormat="1">
      <c r="A513" s="124"/>
      <c r="B513" s="117"/>
      <c r="C513" s="121"/>
    </row>
    <row r="514" spans="1:3" s="123" customFormat="1">
      <c r="A514" s="124"/>
      <c r="B514" s="117"/>
      <c r="C514" s="121"/>
    </row>
    <row r="515" spans="1:3" s="123" customFormat="1">
      <c r="A515" s="124"/>
      <c r="B515" s="117"/>
      <c r="C515" s="121"/>
    </row>
    <row r="516" spans="1:3" s="123" customFormat="1">
      <c r="A516" s="124"/>
      <c r="B516" s="117"/>
      <c r="C516" s="121"/>
    </row>
    <row r="517" spans="1:3" s="123" customFormat="1">
      <c r="A517" s="124"/>
      <c r="B517" s="117"/>
      <c r="C517" s="121"/>
    </row>
    <row r="518" spans="1:3" s="123" customFormat="1">
      <c r="A518" s="124"/>
      <c r="B518" s="117"/>
      <c r="C518" s="121"/>
    </row>
    <row r="519" spans="1:3" s="123" customFormat="1">
      <c r="A519" s="124"/>
      <c r="B519" s="117"/>
      <c r="C519" s="121"/>
    </row>
    <row r="520" spans="1:3" s="123" customFormat="1">
      <c r="A520" s="124"/>
      <c r="B520" s="117"/>
      <c r="C520" s="121"/>
    </row>
    <row r="521" spans="1:3" s="123" customFormat="1">
      <c r="A521" s="124"/>
      <c r="B521" s="117"/>
      <c r="C521" s="121"/>
    </row>
    <row r="522" spans="1:3" s="123" customFormat="1">
      <c r="A522" s="124"/>
      <c r="B522" s="117"/>
      <c r="C522" s="121"/>
    </row>
    <row r="523" spans="1:3" s="123" customFormat="1">
      <c r="A523" s="124"/>
      <c r="B523" s="117"/>
      <c r="C523" s="121"/>
    </row>
    <row r="524" spans="1:3" s="123" customFormat="1">
      <c r="A524" s="124"/>
      <c r="B524" s="117"/>
      <c r="C524" s="121"/>
    </row>
    <row r="525" spans="1:3" s="123" customFormat="1">
      <c r="A525" s="124"/>
      <c r="B525" s="117"/>
      <c r="C525" s="121"/>
    </row>
    <row r="526" spans="1:3" s="123" customFormat="1">
      <c r="A526" s="124"/>
      <c r="B526" s="117"/>
      <c r="C526" s="121"/>
    </row>
    <row r="527" spans="1:3" s="123" customFormat="1">
      <c r="A527" s="124"/>
      <c r="B527" s="117"/>
      <c r="C527" s="121"/>
    </row>
    <row r="528" spans="1:3" s="123" customFormat="1">
      <c r="A528" s="124"/>
      <c r="B528" s="117"/>
      <c r="C528" s="121"/>
    </row>
    <row r="529" spans="1:3" s="123" customFormat="1">
      <c r="A529" s="124"/>
      <c r="B529" s="117"/>
      <c r="C529" s="121"/>
    </row>
    <row r="530" spans="1:3" s="123" customFormat="1">
      <c r="A530" s="124"/>
      <c r="B530" s="117"/>
      <c r="C530" s="121"/>
    </row>
    <row r="531" spans="1:3" s="123" customFormat="1">
      <c r="A531" s="124"/>
      <c r="B531" s="117"/>
      <c r="C531" s="121"/>
    </row>
    <row r="532" spans="1:3" s="123" customFormat="1">
      <c r="A532" s="124"/>
      <c r="B532" s="117"/>
      <c r="C532" s="121"/>
    </row>
    <row r="533" spans="1:3" s="123" customFormat="1">
      <c r="A533" s="124"/>
      <c r="B533" s="117"/>
      <c r="C533" s="121"/>
    </row>
    <row r="534" spans="1:3" s="123" customFormat="1">
      <c r="A534" s="124"/>
      <c r="B534" s="117"/>
      <c r="C534" s="121"/>
    </row>
    <row r="535" spans="1:3" s="123" customFormat="1">
      <c r="A535" s="124"/>
      <c r="B535" s="117"/>
      <c r="C535" s="121"/>
    </row>
    <row r="536" spans="1:3" s="123" customFormat="1">
      <c r="A536" s="124"/>
      <c r="B536" s="117"/>
      <c r="C536" s="121"/>
    </row>
    <row r="537" spans="1:3" s="123" customFormat="1">
      <c r="A537" s="124"/>
      <c r="B537" s="117"/>
      <c r="C537" s="121"/>
    </row>
    <row r="538" spans="1:3" s="123" customFormat="1">
      <c r="A538" s="124"/>
      <c r="B538" s="117"/>
      <c r="C538" s="121"/>
    </row>
    <row r="539" spans="1:3" s="123" customFormat="1">
      <c r="A539" s="124"/>
      <c r="B539" s="117"/>
      <c r="C539" s="121"/>
    </row>
    <row r="540" spans="1:3" s="123" customFormat="1">
      <c r="A540" s="124"/>
      <c r="B540" s="117"/>
      <c r="C540" s="121"/>
    </row>
    <row r="541" spans="1:3" s="123" customFormat="1">
      <c r="A541" s="124"/>
      <c r="B541" s="117"/>
      <c r="C541" s="121"/>
    </row>
    <row r="542" spans="1:3" s="123" customFormat="1">
      <c r="A542" s="124"/>
      <c r="B542" s="117"/>
      <c r="C542" s="121"/>
    </row>
    <row r="543" spans="1:3" s="123" customFormat="1">
      <c r="A543" s="124"/>
      <c r="B543" s="117"/>
      <c r="C543" s="121"/>
    </row>
    <row r="544" spans="1:3" s="123" customFormat="1">
      <c r="A544" s="124"/>
      <c r="B544" s="117"/>
      <c r="C544" s="121"/>
    </row>
    <row r="545" spans="1:3" s="123" customFormat="1">
      <c r="A545" s="124"/>
      <c r="B545" s="117"/>
      <c r="C545" s="121"/>
    </row>
    <row r="546" spans="1:3" s="123" customFormat="1">
      <c r="A546" s="124"/>
      <c r="B546" s="117"/>
      <c r="C546" s="121"/>
    </row>
    <row r="547" spans="1:3" s="123" customFormat="1">
      <c r="A547" s="124"/>
      <c r="B547" s="117"/>
      <c r="C547" s="121"/>
    </row>
    <row r="548" spans="1:3" s="123" customFormat="1">
      <c r="A548" s="124"/>
      <c r="B548" s="117"/>
      <c r="C548" s="121"/>
    </row>
    <row r="549" spans="1:3" s="123" customFormat="1">
      <c r="A549" s="124"/>
      <c r="B549" s="117"/>
      <c r="C549" s="121"/>
    </row>
    <row r="550" spans="1:3" s="123" customFormat="1">
      <c r="A550" s="124"/>
      <c r="B550" s="117"/>
      <c r="C550" s="121"/>
    </row>
    <row r="551" spans="1:3" s="123" customFormat="1">
      <c r="A551" s="124"/>
      <c r="B551" s="117"/>
      <c r="C551" s="121"/>
    </row>
    <row r="552" spans="1:3" s="123" customFormat="1">
      <c r="A552" s="124"/>
      <c r="B552" s="117"/>
      <c r="C552" s="121"/>
    </row>
    <row r="553" spans="1:3" s="123" customFormat="1">
      <c r="A553" s="124"/>
      <c r="B553" s="117"/>
      <c r="C553" s="121"/>
    </row>
    <row r="554" spans="1:3" s="123" customFormat="1">
      <c r="A554" s="124"/>
      <c r="B554" s="117"/>
      <c r="C554" s="121"/>
    </row>
    <row r="555" spans="1:3" s="123" customFormat="1">
      <c r="A555" s="124"/>
      <c r="B555" s="117"/>
      <c r="C555" s="121"/>
    </row>
    <row r="556" spans="1:3" s="123" customFormat="1">
      <c r="A556" s="124"/>
      <c r="B556" s="117"/>
      <c r="C556" s="121"/>
    </row>
    <row r="557" spans="1:3" s="123" customFormat="1">
      <c r="A557" s="124"/>
      <c r="B557" s="117"/>
      <c r="C557" s="121"/>
    </row>
    <row r="558" spans="1:3" s="123" customFormat="1">
      <c r="A558" s="124"/>
      <c r="B558" s="117"/>
      <c r="C558" s="121"/>
    </row>
    <row r="559" spans="1:3" s="123" customFormat="1">
      <c r="A559" s="124"/>
      <c r="B559" s="117"/>
      <c r="C559" s="121"/>
    </row>
    <row r="560" spans="1:3" s="123" customFormat="1">
      <c r="A560" s="124"/>
      <c r="B560" s="117"/>
      <c r="C560" s="121"/>
    </row>
    <row r="561" spans="1:3" s="123" customFormat="1">
      <c r="A561" s="124"/>
      <c r="B561" s="117"/>
      <c r="C561" s="121"/>
    </row>
    <row r="562" spans="1:3" s="123" customFormat="1">
      <c r="A562" s="124"/>
      <c r="B562" s="117"/>
      <c r="C562" s="121"/>
    </row>
    <row r="563" spans="1:3" s="123" customFormat="1">
      <c r="A563" s="124"/>
      <c r="B563" s="117"/>
      <c r="C563" s="121"/>
    </row>
    <row r="564" spans="1:3" s="123" customFormat="1">
      <c r="A564" s="124"/>
      <c r="B564" s="117"/>
      <c r="C564" s="121"/>
    </row>
    <row r="565" spans="1:3" s="123" customFormat="1">
      <c r="A565" s="124"/>
      <c r="B565" s="117"/>
      <c r="C565" s="121"/>
    </row>
    <row r="566" spans="1:3" s="123" customFormat="1">
      <c r="A566" s="124"/>
      <c r="B566" s="117"/>
      <c r="C566" s="121"/>
    </row>
    <row r="567" spans="1:3" s="123" customFormat="1">
      <c r="A567" s="124"/>
      <c r="B567" s="117"/>
      <c r="C567" s="121"/>
    </row>
    <row r="568" spans="1:3" s="123" customFormat="1">
      <c r="A568" s="124"/>
      <c r="B568" s="117"/>
      <c r="C568" s="121"/>
    </row>
    <row r="569" spans="1:3" s="123" customFormat="1">
      <c r="A569" s="124"/>
      <c r="B569" s="117"/>
      <c r="C569" s="121"/>
    </row>
    <row r="570" spans="1:3" s="123" customFormat="1">
      <c r="A570" s="124"/>
      <c r="B570" s="117"/>
      <c r="C570" s="121"/>
    </row>
    <row r="571" spans="1:3" s="123" customFormat="1">
      <c r="A571" s="124"/>
      <c r="B571" s="117"/>
      <c r="C571" s="121"/>
    </row>
    <row r="572" spans="1:3" s="123" customFormat="1">
      <c r="A572" s="124"/>
      <c r="B572" s="117"/>
      <c r="C572" s="121"/>
    </row>
    <row r="573" spans="1:3" s="123" customFormat="1">
      <c r="A573" s="124"/>
      <c r="B573" s="117"/>
      <c r="C573" s="121"/>
    </row>
    <row r="574" spans="1:3" s="123" customFormat="1">
      <c r="A574" s="124"/>
      <c r="B574" s="117"/>
      <c r="C574" s="121"/>
    </row>
    <row r="575" spans="1:3" s="123" customFormat="1">
      <c r="A575" s="124"/>
      <c r="B575" s="117"/>
      <c r="C575" s="121"/>
    </row>
    <row r="576" spans="1:3" s="123" customFormat="1">
      <c r="A576" s="124"/>
      <c r="B576" s="117"/>
      <c r="C576" s="121"/>
    </row>
    <row r="577" spans="1:3" s="123" customFormat="1">
      <c r="A577" s="124"/>
      <c r="B577" s="117"/>
      <c r="C577" s="121"/>
    </row>
    <row r="578" spans="1:3" s="123" customFormat="1">
      <c r="A578" s="124"/>
      <c r="B578" s="117"/>
      <c r="C578" s="121"/>
    </row>
    <row r="579" spans="1:3" s="123" customFormat="1">
      <c r="A579" s="124"/>
      <c r="B579" s="117"/>
      <c r="C579" s="121"/>
    </row>
    <row r="580" spans="1:3" s="123" customFormat="1">
      <c r="A580" s="124"/>
      <c r="B580" s="117"/>
      <c r="C580" s="121"/>
    </row>
    <row r="581" spans="1:3" s="123" customFormat="1">
      <c r="A581" s="124"/>
      <c r="B581" s="117"/>
      <c r="C581" s="121"/>
    </row>
    <row r="582" spans="1:3" s="123" customFormat="1">
      <c r="A582" s="124"/>
      <c r="B582" s="117"/>
      <c r="C582" s="121"/>
    </row>
    <row r="583" spans="1:3" s="123" customFormat="1">
      <c r="A583" s="124"/>
      <c r="B583" s="117"/>
      <c r="C583" s="121"/>
    </row>
    <row r="584" spans="1:3" s="123" customFormat="1">
      <c r="A584" s="124"/>
      <c r="B584" s="117"/>
      <c r="C584" s="121"/>
    </row>
    <row r="585" spans="1:3" s="123" customFormat="1">
      <c r="A585" s="124"/>
      <c r="B585" s="117"/>
      <c r="C585" s="121"/>
    </row>
    <row r="586" spans="1:3" s="123" customFormat="1">
      <c r="A586" s="124"/>
      <c r="B586" s="117"/>
      <c r="C586" s="121"/>
    </row>
    <row r="587" spans="1:3" s="123" customFormat="1">
      <c r="A587" s="124"/>
      <c r="B587" s="117"/>
      <c r="C587" s="121"/>
    </row>
    <row r="588" spans="1:3" s="123" customFormat="1">
      <c r="A588" s="124"/>
      <c r="B588" s="117"/>
      <c r="C588" s="121"/>
    </row>
    <row r="589" spans="1:3" s="123" customFormat="1">
      <c r="A589" s="124"/>
      <c r="B589" s="117"/>
      <c r="C589" s="121"/>
    </row>
    <row r="590" spans="1:3" s="123" customFormat="1">
      <c r="A590" s="124"/>
      <c r="B590" s="117"/>
      <c r="C590" s="121"/>
    </row>
    <row r="591" spans="1:3" s="123" customFormat="1">
      <c r="A591" s="124"/>
      <c r="B591" s="117"/>
      <c r="C591" s="121"/>
    </row>
    <row r="592" spans="1:3" s="123" customFormat="1">
      <c r="A592" s="124"/>
      <c r="B592" s="117"/>
      <c r="C592" s="121"/>
    </row>
    <row r="593" spans="1:3" s="123" customFormat="1">
      <c r="A593" s="124"/>
      <c r="B593" s="117"/>
      <c r="C593" s="121"/>
    </row>
    <row r="594" spans="1:3" s="123" customFormat="1">
      <c r="A594" s="124"/>
      <c r="B594" s="117"/>
      <c r="C594" s="121"/>
    </row>
    <row r="595" spans="1:3" s="123" customFormat="1">
      <c r="A595" s="124"/>
      <c r="B595" s="117"/>
      <c r="C595" s="121"/>
    </row>
    <row r="596" spans="1:3" s="123" customFormat="1">
      <c r="A596" s="124"/>
      <c r="B596" s="117"/>
      <c r="C596" s="121"/>
    </row>
    <row r="597" spans="1:3" s="123" customFormat="1">
      <c r="A597" s="124"/>
      <c r="B597" s="117"/>
      <c r="C597" s="121"/>
    </row>
    <row r="598" spans="1:3" s="123" customFormat="1">
      <c r="A598" s="124"/>
      <c r="B598" s="117"/>
      <c r="C598" s="121"/>
    </row>
    <row r="599" spans="1:3" s="123" customFormat="1">
      <c r="A599" s="124"/>
      <c r="B599" s="117"/>
      <c r="C599" s="121"/>
    </row>
    <row r="600" spans="1:3" s="123" customFormat="1">
      <c r="A600" s="124"/>
      <c r="B600" s="117"/>
      <c r="C600" s="121"/>
    </row>
    <row r="601" spans="1:3" s="123" customFormat="1">
      <c r="A601" s="124"/>
      <c r="B601" s="117"/>
      <c r="C601" s="121"/>
    </row>
    <row r="602" spans="1:3" s="123" customFormat="1">
      <c r="A602" s="124"/>
      <c r="B602" s="117"/>
      <c r="C602" s="121"/>
    </row>
    <row r="603" spans="1:3" s="123" customFormat="1">
      <c r="A603" s="124"/>
      <c r="B603" s="117"/>
      <c r="C603" s="121"/>
    </row>
    <row r="604" spans="1:3" s="123" customFormat="1">
      <c r="A604" s="124"/>
      <c r="B604" s="117"/>
      <c r="C604" s="121"/>
    </row>
    <row r="605" spans="1:3" s="123" customFormat="1">
      <c r="A605" s="124"/>
      <c r="B605" s="117"/>
      <c r="C605" s="121"/>
    </row>
    <row r="606" spans="1:3" s="123" customFormat="1">
      <c r="A606" s="124"/>
      <c r="B606" s="117"/>
      <c r="C606" s="121"/>
    </row>
    <row r="607" spans="1:3" s="123" customFormat="1">
      <c r="A607" s="124"/>
      <c r="B607" s="117"/>
      <c r="C607" s="121"/>
    </row>
    <row r="608" spans="1:3" s="123" customFormat="1">
      <c r="A608" s="124"/>
      <c r="B608" s="117"/>
      <c r="C608" s="121"/>
    </row>
    <row r="609" spans="1:3" s="123" customFormat="1">
      <c r="A609" s="124"/>
      <c r="B609" s="117"/>
      <c r="C609" s="121"/>
    </row>
    <row r="610" spans="1:3" s="123" customFormat="1">
      <c r="A610" s="124"/>
      <c r="B610" s="117"/>
      <c r="C610" s="121"/>
    </row>
    <row r="611" spans="1:3" s="123" customFormat="1">
      <c r="A611" s="124"/>
      <c r="B611" s="117"/>
      <c r="C611" s="121"/>
    </row>
    <row r="612" spans="1:3" s="123" customFormat="1">
      <c r="A612" s="124"/>
      <c r="B612" s="117"/>
      <c r="C612" s="121"/>
    </row>
    <row r="613" spans="1:3" s="123" customFormat="1">
      <c r="A613" s="124"/>
      <c r="B613" s="117"/>
      <c r="C613" s="121"/>
    </row>
    <row r="614" spans="1:3" s="123" customFormat="1">
      <c r="A614" s="124"/>
      <c r="B614" s="117"/>
      <c r="C614" s="121"/>
    </row>
    <row r="615" spans="1:3" s="123" customFormat="1">
      <c r="A615" s="124"/>
      <c r="B615" s="117"/>
      <c r="C615" s="121"/>
    </row>
    <row r="616" spans="1:3" s="123" customFormat="1">
      <c r="A616" s="124"/>
      <c r="B616" s="117"/>
      <c r="C616" s="121"/>
    </row>
    <row r="617" spans="1:3" s="123" customFormat="1">
      <c r="A617" s="124"/>
      <c r="B617" s="117"/>
      <c r="C617" s="121"/>
    </row>
    <row r="618" spans="1:3" s="123" customFormat="1">
      <c r="A618" s="124"/>
      <c r="B618" s="117"/>
      <c r="C618" s="121"/>
    </row>
    <row r="619" spans="1:3" s="123" customFormat="1">
      <c r="A619" s="124"/>
      <c r="B619" s="117"/>
      <c r="C619" s="121"/>
    </row>
    <row r="620" spans="1:3" s="123" customFormat="1">
      <c r="A620" s="124"/>
      <c r="B620" s="117"/>
      <c r="C620" s="121"/>
    </row>
    <row r="621" spans="1:3" s="123" customFormat="1">
      <c r="A621" s="124"/>
      <c r="B621" s="117"/>
      <c r="C621" s="121"/>
    </row>
    <row r="622" spans="1:3" s="123" customFormat="1">
      <c r="A622" s="124"/>
      <c r="B622" s="117"/>
      <c r="C622" s="121"/>
    </row>
    <row r="623" spans="1:3" s="123" customFormat="1">
      <c r="A623" s="124"/>
      <c r="B623" s="117"/>
      <c r="C623" s="121"/>
    </row>
    <row r="624" spans="1:3" s="123" customFormat="1">
      <c r="A624" s="124"/>
      <c r="B624" s="117"/>
      <c r="C624" s="121"/>
    </row>
    <row r="625" spans="1:3" s="123" customFormat="1">
      <c r="A625" s="124"/>
      <c r="B625" s="117"/>
      <c r="C625" s="121"/>
    </row>
    <row r="626" spans="1:3" s="123" customFormat="1">
      <c r="A626" s="124"/>
      <c r="B626" s="117"/>
      <c r="C626" s="121"/>
    </row>
    <row r="627" spans="1:3" s="123" customFormat="1">
      <c r="A627" s="124"/>
      <c r="B627" s="117"/>
      <c r="C627" s="121"/>
    </row>
    <row r="628" spans="1:3" s="123" customFormat="1">
      <c r="A628" s="124"/>
      <c r="B628" s="117"/>
      <c r="C628" s="121"/>
    </row>
    <row r="629" spans="1:3" s="123" customFormat="1">
      <c r="A629" s="124"/>
      <c r="B629" s="117"/>
      <c r="C629" s="121"/>
    </row>
    <row r="630" spans="1:3" s="123" customFormat="1">
      <c r="A630" s="124"/>
      <c r="B630" s="117"/>
      <c r="C630" s="121"/>
    </row>
    <row r="631" spans="1:3" s="123" customFormat="1">
      <c r="A631" s="124"/>
      <c r="B631" s="117"/>
      <c r="C631" s="121"/>
    </row>
    <row r="632" spans="1:3" s="123" customFormat="1">
      <c r="A632" s="124"/>
      <c r="B632" s="117"/>
      <c r="C632" s="121"/>
    </row>
    <row r="633" spans="1:3" s="123" customFormat="1">
      <c r="A633" s="124"/>
      <c r="B633" s="117"/>
      <c r="C633" s="121"/>
    </row>
    <row r="634" spans="1:3" s="123" customFormat="1">
      <c r="A634" s="124"/>
      <c r="B634" s="117"/>
      <c r="C634" s="121"/>
    </row>
    <row r="635" spans="1:3" s="123" customFormat="1">
      <c r="A635" s="124"/>
      <c r="B635" s="117"/>
      <c r="C635" s="121"/>
    </row>
    <row r="636" spans="1:3" s="123" customFormat="1">
      <c r="A636" s="124"/>
      <c r="B636" s="117"/>
      <c r="C636" s="121"/>
    </row>
    <row r="637" spans="1:3" s="123" customFormat="1">
      <c r="A637" s="124"/>
      <c r="B637" s="117"/>
      <c r="C637" s="121"/>
    </row>
    <row r="638" spans="1:3" s="123" customFormat="1">
      <c r="A638" s="124"/>
      <c r="B638" s="117"/>
      <c r="C638" s="121"/>
    </row>
    <row r="639" spans="1:3" s="123" customFormat="1">
      <c r="A639" s="124"/>
      <c r="B639" s="117"/>
      <c r="C639" s="121"/>
    </row>
    <row r="640" spans="1:3" s="123" customFormat="1">
      <c r="A640" s="124"/>
      <c r="B640" s="117"/>
      <c r="C640" s="121"/>
    </row>
    <row r="641" spans="1:3" s="123" customFormat="1">
      <c r="A641" s="124"/>
      <c r="B641" s="117"/>
      <c r="C641" s="121"/>
    </row>
    <row r="642" spans="1:3" s="123" customFormat="1">
      <c r="A642" s="124"/>
      <c r="B642" s="117"/>
      <c r="C642" s="121"/>
    </row>
    <row r="643" spans="1:3" s="123" customFormat="1">
      <c r="A643" s="124"/>
      <c r="B643" s="117"/>
      <c r="C643" s="121"/>
    </row>
    <row r="644" spans="1:3" s="123" customFormat="1">
      <c r="A644" s="124"/>
      <c r="B644" s="117"/>
      <c r="C644" s="121"/>
    </row>
    <row r="645" spans="1:3" s="123" customFormat="1">
      <c r="A645" s="124"/>
      <c r="B645" s="117"/>
      <c r="C645" s="121"/>
    </row>
    <row r="646" spans="1:3" s="123" customFormat="1">
      <c r="A646" s="124"/>
      <c r="B646" s="117"/>
      <c r="C646" s="121"/>
    </row>
    <row r="647" spans="1:3" s="123" customFormat="1">
      <c r="A647" s="124"/>
      <c r="B647" s="117"/>
      <c r="C647" s="121"/>
    </row>
    <row r="648" spans="1:3" s="123" customFormat="1">
      <c r="A648" s="124"/>
      <c r="B648" s="117"/>
      <c r="C648" s="121"/>
    </row>
    <row r="649" spans="1:3" s="123" customFormat="1">
      <c r="A649" s="124"/>
      <c r="B649" s="117"/>
      <c r="C649" s="121"/>
    </row>
    <row r="650" spans="1:3" s="123" customFormat="1">
      <c r="A650" s="124"/>
      <c r="B650" s="117"/>
      <c r="C650" s="121"/>
    </row>
    <row r="651" spans="1:3" s="123" customFormat="1">
      <c r="A651" s="124"/>
      <c r="B651" s="117"/>
      <c r="C651" s="121"/>
    </row>
    <row r="652" spans="1:3" s="123" customFormat="1">
      <c r="A652" s="124"/>
      <c r="B652" s="117"/>
      <c r="C652" s="121"/>
    </row>
    <row r="653" spans="1:3" s="123" customFormat="1">
      <c r="A653" s="124"/>
      <c r="B653" s="117"/>
      <c r="C653" s="121"/>
    </row>
    <row r="654" spans="1:3" s="123" customFormat="1">
      <c r="A654" s="124"/>
      <c r="B654" s="117"/>
      <c r="C654" s="121"/>
    </row>
    <row r="655" spans="1:3" s="123" customFormat="1">
      <c r="A655" s="124"/>
      <c r="B655" s="117"/>
      <c r="C655" s="121"/>
    </row>
    <row r="656" spans="1:3" s="123" customFormat="1">
      <c r="A656" s="124"/>
      <c r="B656" s="117"/>
      <c r="C656" s="121"/>
    </row>
    <row r="657" spans="1:3" s="123" customFormat="1">
      <c r="A657" s="124"/>
      <c r="B657" s="117"/>
      <c r="C657" s="121"/>
    </row>
    <row r="658" spans="1:3" s="123" customFormat="1">
      <c r="A658" s="124"/>
      <c r="B658" s="117"/>
      <c r="C658" s="121"/>
    </row>
    <row r="659" spans="1:3" s="123" customFormat="1">
      <c r="A659" s="124"/>
      <c r="B659" s="117"/>
      <c r="C659" s="121"/>
    </row>
    <row r="660" spans="1:3" s="123" customFormat="1">
      <c r="A660" s="124"/>
      <c r="B660" s="117"/>
      <c r="C660" s="121"/>
    </row>
    <row r="661" spans="1:3" s="123" customFormat="1">
      <c r="A661" s="124"/>
      <c r="B661" s="117"/>
      <c r="C661" s="121"/>
    </row>
    <row r="662" spans="1:3" s="123" customFormat="1">
      <c r="A662" s="124"/>
      <c r="B662" s="117"/>
      <c r="C662" s="121"/>
    </row>
    <row r="663" spans="1:3" s="123" customFormat="1">
      <c r="A663" s="124"/>
      <c r="B663" s="117"/>
      <c r="C663" s="121"/>
    </row>
    <row r="664" spans="1:3" s="123" customFormat="1">
      <c r="A664" s="124"/>
      <c r="B664" s="117"/>
      <c r="C664" s="121"/>
    </row>
    <row r="665" spans="1:3" s="123" customFormat="1">
      <c r="A665" s="124"/>
      <c r="B665" s="117"/>
      <c r="C665" s="121"/>
    </row>
    <row r="666" spans="1:3" s="123" customFormat="1">
      <c r="A666" s="124"/>
      <c r="B666" s="117"/>
      <c r="C666" s="121"/>
    </row>
    <row r="667" spans="1:3" s="123" customFormat="1">
      <c r="A667" s="124"/>
      <c r="B667" s="117"/>
      <c r="C667" s="121"/>
    </row>
    <row r="668" spans="1:3" s="123" customFormat="1">
      <c r="A668" s="124"/>
      <c r="B668" s="117"/>
      <c r="C668" s="121"/>
    </row>
    <row r="669" spans="1:3" s="123" customFormat="1">
      <c r="A669" s="124"/>
      <c r="B669" s="117"/>
      <c r="C669" s="121"/>
    </row>
    <row r="670" spans="1:3" s="123" customFormat="1">
      <c r="A670" s="124"/>
      <c r="B670" s="117"/>
      <c r="C670" s="121"/>
    </row>
    <row r="671" spans="1:3" s="123" customFormat="1">
      <c r="A671" s="124"/>
      <c r="B671" s="117"/>
      <c r="C671" s="121"/>
    </row>
    <row r="672" spans="1:3" s="123" customFormat="1">
      <c r="A672" s="124"/>
      <c r="B672" s="117"/>
      <c r="C672" s="121"/>
    </row>
    <row r="673" spans="1:3" s="123" customFormat="1">
      <c r="A673" s="124"/>
      <c r="B673" s="117"/>
      <c r="C673" s="121"/>
    </row>
    <row r="674" spans="1:3" s="123" customFormat="1">
      <c r="A674" s="124"/>
      <c r="B674" s="117"/>
      <c r="C674" s="121"/>
    </row>
    <row r="675" spans="1:3" s="123" customFormat="1">
      <c r="A675" s="124"/>
      <c r="B675" s="117"/>
      <c r="C675" s="121"/>
    </row>
    <row r="676" spans="1:3" s="123" customFormat="1">
      <c r="A676" s="124"/>
      <c r="B676" s="117"/>
      <c r="C676" s="121"/>
    </row>
    <row r="677" spans="1:3" s="123" customFormat="1">
      <c r="A677" s="124"/>
      <c r="B677" s="117"/>
      <c r="C677" s="121"/>
    </row>
    <row r="678" spans="1:3" s="123" customFormat="1">
      <c r="A678" s="124"/>
      <c r="B678" s="117"/>
      <c r="C678" s="121"/>
    </row>
    <row r="679" spans="1:3" s="123" customFormat="1">
      <c r="A679" s="124"/>
      <c r="B679" s="117"/>
      <c r="C679" s="121"/>
    </row>
    <row r="680" spans="1:3" s="123" customFormat="1">
      <c r="A680" s="124"/>
      <c r="B680" s="117"/>
      <c r="C680" s="121"/>
    </row>
    <row r="681" spans="1:3" s="123" customFormat="1">
      <c r="A681" s="124"/>
      <c r="B681" s="117"/>
      <c r="C681" s="121"/>
    </row>
    <row r="682" spans="1:3" s="123" customFormat="1">
      <c r="A682" s="124"/>
      <c r="B682" s="117"/>
      <c r="C682" s="121"/>
    </row>
    <row r="683" spans="1:3" s="123" customFormat="1">
      <c r="A683" s="124"/>
      <c r="B683" s="117"/>
      <c r="C683" s="121"/>
    </row>
    <row r="684" spans="1:3" s="123" customFormat="1">
      <c r="A684" s="124"/>
      <c r="B684" s="117"/>
      <c r="C684" s="121"/>
    </row>
    <row r="685" spans="1:3" s="123" customFormat="1">
      <c r="A685" s="124"/>
      <c r="B685" s="117"/>
      <c r="C685" s="121"/>
    </row>
    <row r="686" spans="1:3" s="123" customFormat="1">
      <c r="A686" s="124"/>
      <c r="B686" s="117"/>
      <c r="C686" s="121"/>
    </row>
    <row r="687" spans="1:3" s="123" customFormat="1">
      <c r="A687" s="124"/>
      <c r="B687" s="117"/>
      <c r="C687" s="121"/>
    </row>
    <row r="688" spans="1:3" s="123" customFormat="1">
      <c r="A688" s="124"/>
      <c r="B688" s="117"/>
      <c r="C688" s="121"/>
    </row>
    <row r="689" spans="1:3" s="123" customFormat="1">
      <c r="A689" s="124"/>
      <c r="B689" s="117"/>
      <c r="C689" s="121"/>
    </row>
    <row r="690" spans="1:3" s="123" customFormat="1">
      <c r="A690" s="124"/>
      <c r="B690" s="117"/>
      <c r="C690" s="121"/>
    </row>
    <row r="691" spans="1:3" s="123" customFormat="1">
      <c r="A691" s="124"/>
      <c r="B691" s="117"/>
      <c r="C691" s="121"/>
    </row>
    <row r="692" spans="1:3" s="123" customFormat="1">
      <c r="A692" s="124"/>
      <c r="B692" s="117"/>
      <c r="C692" s="121"/>
    </row>
    <row r="693" spans="1:3" s="123" customFormat="1">
      <c r="A693" s="124"/>
      <c r="B693" s="117"/>
      <c r="C693" s="121"/>
    </row>
    <row r="694" spans="1:3" s="123" customFormat="1">
      <c r="A694" s="124"/>
      <c r="B694" s="117"/>
      <c r="C694" s="121"/>
    </row>
    <row r="695" spans="1:3" s="123" customFormat="1">
      <c r="A695" s="124"/>
      <c r="B695" s="117"/>
      <c r="C695" s="121"/>
    </row>
    <row r="696" spans="1:3" s="123" customFormat="1">
      <c r="A696" s="124"/>
      <c r="B696" s="117"/>
      <c r="C696" s="121"/>
    </row>
    <row r="697" spans="1:3" s="123" customFormat="1">
      <c r="A697" s="124"/>
      <c r="B697" s="117"/>
      <c r="C697" s="121"/>
    </row>
    <row r="698" spans="1:3" s="123" customFormat="1">
      <c r="A698" s="124"/>
      <c r="B698" s="117"/>
      <c r="C698" s="121"/>
    </row>
    <row r="699" spans="1:3" s="123" customFormat="1">
      <c r="A699" s="124"/>
      <c r="B699" s="117"/>
      <c r="C699" s="121"/>
    </row>
    <row r="700" spans="1:3" s="123" customFormat="1">
      <c r="A700" s="124"/>
      <c r="B700" s="117"/>
      <c r="C700" s="121"/>
    </row>
    <row r="701" spans="1:3" s="123" customFormat="1">
      <c r="A701" s="124"/>
      <c r="B701" s="117"/>
      <c r="C701" s="121"/>
    </row>
    <row r="702" spans="1:3" s="123" customFormat="1">
      <c r="A702" s="124"/>
      <c r="B702" s="117"/>
      <c r="C702" s="121"/>
    </row>
    <row r="703" spans="1:3" s="123" customFormat="1">
      <c r="A703" s="124"/>
      <c r="B703" s="117"/>
      <c r="C703" s="121"/>
    </row>
    <row r="704" spans="1:3" s="123" customFormat="1">
      <c r="A704" s="124"/>
      <c r="B704" s="117"/>
      <c r="C704" s="121"/>
    </row>
    <row r="705" spans="1:3" s="123" customFormat="1">
      <c r="A705" s="124"/>
      <c r="B705" s="117"/>
      <c r="C705" s="121"/>
    </row>
    <row r="706" spans="1:3" s="123" customFormat="1">
      <c r="A706" s="124"/>
      <c r="B706" s="117"/>
      <c r="C706" s="121"/>
    </row>
    <row r="707" spans="1:3" s="123" customFormat="1">
      <c r="A707" s="124"/>
      <c r="B707" s="117"/>
      <c r="C707" s="121"/>
    </row>
    <row r="708" spans="1:3" s="123" customFormat="1">
      <c r="A708" s="124"/>
      <c r="B708" s="117"/>
      <c r="C708" s="121"/>
    </row>
    <row r="709" spans="1:3" s="123" customFormat="1">
      <c r="A709" s="124"/>
      <c r="B709" s="117"/>
      <c r="C709" s="121"/>
    </row>
    <row r="710" spans="1:3" s="123" customFormat="1">
      <c r="A710" s="124"/>
      <c r="B710" s="117"/>
      <c r="C710" s="121"/>
    </row>
    <row r="711" spans="1:3" s="123" customFormat="1">
      <c r="A711" s="124"/>
      <c r="B711" s="117"/>
      <c r="C711" s="121"/>
    </row>
    <row r="712" spans="1:3" s="123" customFormat="1">
      <c r="A712" s="124"/>
      <c r="B712" s="117"/>
      <c r="C712" s="121"/>
    </row>
    <row r="713" spans="1:3" s="123" customFormat="1">
      <c r="A713" s="124"/>
      <c r="B713" s="117"/>
      <c r="C713" s="121"/>
    </row>
    <row r="714" spans="1:3" s="123" customFormat="1">
      <c r="A714" s="124"/>
      <c r="B714" s="117"/>
      <c r="C714" s="121"/>
    </row>
    <row r="715" spans="1:3" s="123" customFormat="1">
      <c r="A715" s="124"/>
      <c r="B715" s="117"/>
      <c r="C715" s="121"/>
    </row>
    <row r="716" spans="1:3" s="123" customFormat="1">
      <c r="A716" s="124"/>
      <c r="B716" s="117"/>
      <c r="C716" s="121"/>
    </row>
    <row r="717" spans="1:3" s="123" customFormat="1">
      <c r="A717" s="124"/>
      <c r="B717" s="117"/>
      <c r="C717" s="121"/>
    </row>
    <row r="718" spans="1:3" s="123" customFormat="1">
      <c r="A718" s="124"/>
      <c r="B718" s="117"/>
      <c r="C718" s="121"/>
    </row>
    <row r="719" spans="1:3" s="123" customFormat="1">
      <c r="A719" s="124"/>
      <c r="B719" s="117"/>
      <c r="C719" s="121"/>
    </row>
    <row r="720" spans="1:3" s="123" customFormat="1">
      <c r="A720" s="124"/>
      <c r="B720" s="117"/>
      <c r="C720" s="121"/>
    </row>
    <row r="721" spans="1:3" s="123" customFormat="1">
      <c r="A721" s="124"/>
      <c r="B721" s="117"/>
      <c r="C721" s="121"/>
    </row>
    <row r="722" spans="1:3" s="123" customFormat="1">
      <c r="A722" s="124"/>
      <c r="B722" s="117"/>
      <c r="C722" s="121"/>
    </row>
    <row r="723" spans="1:3" s="123" customFormat="1">
      <c r="A723" s="124"/>
      <c r="B723" s="117"/>
      <c r="C723" s="121"/>
    </row>
    <row r="724" spans="1:3" s="123" customFormat="1">
      <c r="A724" s="124"/>
      <c r="B724" s="117"/>
      <c r="C724" s="121"/>
    </row>
    <row r="725" spans="1:3" s="123" customFormat="1">
      <c r="A725" s="124"/>
      <c r="B725" s="117"/>
      <c r="C725" s="121"/>
    </row>
    <row r="726" spans="1:3" s="123" customFormat="1">
      <c r="A726" s="124"/>
      <c r="B726" s="117"/>
      <c r="C726" s="121"/>
    </row>
    <row r="727" spans="1:3" s="123" customFormat="1">
      <c r="A727" s="124"/>
      <c r="B727" s="117"/>
      <c r="C727" s="121"/>
    </row>
    <row r="728" spans="1:3" s="123" customFormat="1">
      <c r="A728" s="124"/>
      <c r="B728" s="117"/>
      <c r="C728" s="121"/>
    </row>
    <row r="729" spans="1:3" s="123" customFormat="1">
      <c r="A729" s="124"/>
      <c r="B729" s="117"/>
      <c r="C729" s="121"/>
    </row>
    <row r="730" spans="1:3" s="123" customFormat="1">
      <c r="A730" s="124"/>
      <c r="B730" s="117"/>
      <c r="C730" s="121"/>
    </row>
    <row r="731" spans="1:3" s="123" customFormat="1">
      <c r="A731" s="124"/>
      <c r="B731" s="117"/>
      <c r="C731" s="121"/>
    </row>
    <row r="732" spans="1:3" s="123" customFormat="1">
      <c r="A732" s="124"/>
      <c r="B732" s="117"/>
      <c r="C732" s="121"/>
    </row>
    <row r="733" spans="1:3" s="123" customFormat="1">
      <c r="A733" s="124"/>
      <c r="B733" s="117"/>
      <c r="C733" s="121"/>
    </row>
    <row r="734" spans="1:3" s="123" customFormat="1">
      <c r="A734" s="124"/>
      <c r="B734" s="117"/>
      <c r="C734" s="121"/>
    </row>
    <row r="735" spans="1:3" s="123" customFormat="1">
      <c r="A735" s="124"/>
      <c r="B735" s="117"/>
      <c r="C735" s="121"/>
    </row>
    <row r="736" spans="1:3" s="123" customFormat="1">
      <c r="A736" s="124"/>
      <c r="B736" s="117"/>
      <c r="C736" s="121"/>
    </row>
    <row r="737" spans="1:3" s="123" customFormat="1">
      <c r="A737" s="124"/>
      <c r="B737" s="117"/>
      <c r="C737" s="121"/>
    </row>
    <row r="738" spans="1:3" s="123" customFormat="1">
      <c r="A738" s="124"/>
      <c r="B738" s="117"/>
      <c r="C738" s="121"/>
    </row>
    <row r="739" spans="1:3" s="123" customFormat="1">
      <c r="A739" s="124"/>
      <c r="B739" s="117"/>
      <c r="C739" s="121"/>
    </row>
    <row r="740" spans="1:3" s="123" customFormat="1">
      <c r="A740" s="124"/>
      <c r="B740" s="117"/>
      <c r="C740" s="121"/>
    </row>
    <row r="741" spans="1:3" s="123" customFormat="1">
      <c r="A741" s="124"/>
      <c r="B741" s="117"/>
      <c r="C741" s="121"/>
    </row>
    <row r="742" spans="1:3" s="123" customFormat="1">
      <c r="A742" s="124"/>
      <c r="B742" s="117"/>
      <c r="C742" s="121"/>
    </row>
    <row r="743" spans="1:3" s="123" customFormat="1">
      <c r="A743" s="124"/>
      <c r="B743" s="117"/>
      <c r="C743" s="121"/>
    </row>
    <row r="744" spans="1:3" s="123" customFormat="1">
      <c r="A744" s="124"/>
      <c r="B744" s="117"/>
      <c r="C744" s="121"/>
    </row>
    <row r="745" spans="1:3" s="123" customFormat="1">
      <c r="A745" s="124"/>
      <c r="B745" s="117"/>
      <c r="C745" s="121"/>
    </row>
    <row r="746" spans="1:3" s="123" customFormat="1">
      <c r="A746" s="124"/>
      <c r="B746" s="117"/>
      <c r="C746" s="121"/>
    </row>
    <row r="747" spans="1:3" s="123" customFormat="1">
      <c r="A747" s="124"/>
      <c r="B747" s="117"/>
      <c r="C747" s="121"/>
    </row>
    <row r="748" spans="1:3" s="123" customFormat="1">
      <c r="A748" s="124"/>
      <c r="B748" s="117"/>
      <c r="C748" s="121"/>
    </row>
    <row r="749" spans="1:3" s="123" customFormat="1">
      <c r="A749" s="124"/>
      <c r="B749" s="117"/>
      <c r="C749" s="121"/>
    </row>
    <row r="750" spans="1:3" s="123" customFormat="1">
      <c r="A750" s="124"/>
      <c r="B750" s="117"/>
      <c r="C750" s="121"/>
    </row>
    <row r="751" spans="1:3" s="123" customFormat="1">
      <c r="A751" s="124"/>
      <c r="B751" s="117"/>
      <c r="C751" s="121"/>
    </row>
    <row r="752" spans="1:3" s="123" customFormat="1">
      <c r="A752" s="124"/>
      <c r="B752" s="117"/>
      <c r="C752" s="121"/>
    </row>
    <row r="753" spans="1:3" s="123" customFormat="1">
      <c r="A753" s="124"/>
      <c r="B753" s="117"/>
      <c r="C753" s="121"/>
    </row>
    <row r="754" spans="1:3" s="123" customFormat="1">
      <c r="A754" s="124"/>
      <c r="B754" s="117"/>
      <c r="C754" s="121"/>
    </row>
    <row r="755" spans="1:3" s="123" customFormat="1">
      <c r="A755" s="124"/>
      <c r="B755" s="117"/>
      <c r="C755" s="121"/>
    </row>
    <row r="756" spans="1:3" s="123" customFormat="1">
      <c r="A756" s="124"/>
      <c r="B756" s="117"/>
      <c r="C756" s="121"/>
    </row>
    <row r="757" spans="1:3" s="123" customFormat="1">
      <c r="A757" s="124"/>
      <c r="B757" s="117"/>
      <c r="C757" s="121"/>
    </row>
    <row r="758" spans="1:3" s="123" customFormat="1">
      <c r="A758" s="124"/>
      <c r="B758" s="117"/>
      <c r="C758" s="121"/>
    </row>
    <row r="759" spans="1:3" s="123" customFormat="1">
      <c r="A759" s="124"/>
      <c r="B759" s="117"/>
      <c r="C759" s="121"/>
    </row>
    <row r="760" spans="1:3" s="123" customFormat="1">
      <c r="A760" s="124"/>
      <c r="B760" s="117"/>
      <c r="C760" s="121"/>
    </row>
    <row r="761" spans="1:3" s="123" customFormat="1">
      <c r="A761" s="124"/>
      <c r="B761" s="117"/>
      <c r="C761" s="121"/>
    </row>
    <row r="762" spans="1:3" s="123" customFormat="1">
      <c r="A762" s="124"/>
      <c r="B762" s="117"/>
      <c r="C762" s="121"/>
    </row>
    <row r="763" spans="1:3" s="123" customFormat="1">
      <c r="A763" s="124"/>
      <c r="B763" s="117"/>
      <c r="C763" s="121"/>
    </row>
    <row r="764" spans="1:3" s="123" customFormat="1">
      <c r="A764" s="124"/>
      <c r="B764" s="117"/>
      <c r="C764" s="121"/>
    </row>
    <row r="765" spans="1:3" s="123" customFormat="1">
      <c r="A765" s="124"/>
      <c r="B765" s="117"/>
      <c r="C765" s="121"/>
    </row>
    <row r="766" spans="1:3" s="123" customFormat="1">
      <c r="A766" s="124"/>
      <c r="B766" s="117"/>
      <c r="C766" s="121"/>
    </row>
    <row r="767" spans="1:3" s="123" customFormat="1">
      <c r="A767" s="124"/>
      <c r="B767" s="117"/>
      <c r="C767" s="121"/>
    </row>
    <row r="768" spans="1:3" s="123" customFormat="1">
      <c r="A768" s="124"/>
      <c r="B768" s="117"/>
      <c r="C768" s="121"/>
    </row>
    <row r="769" spans="1:3" s="123" customFormat="1">
      <c r="A769" s="124"/>
      <c r="B769" s="117"/>
      <c r="C769" s="121"/>
    </row>
    <row r="770" spans="1:3" s="123" customFormat="1">
      <c r="A770" s="124"/>
      <c r="B770" s="117"/>
      <c r="C770" s="121"/>
    </row>
    <row r="771" spans="1:3" s="123" customFormat="1">
      <c r="A771" s="124"/>
      <c r="B771" s="117"/>
      <c r="C771" s="121"/>
    </row>
    <row r="772" spans="1:3" s="123" customFormat="1">
      <c r="A772" s="124"/>
      <c r="B772" s="117"/>
      <c r="C772" s="121"/>
    </row>
    <row r="773" spans="1:3" s="123" customFormat="1">
      <c r="A773" s="124"/>
      <c r="B773" s="117"/>
      <c r="C773" s="121"/>
    </row>
    <row r="774" spans="1:3" s="123" customFormat="1">
      <c r="A774" s="124"/>
      <c r="B774" s="117"/>
      <c r="C774" s="121"/>
    </row>
    <row r="775" spans="1:3" s="123" customFormat="1">
      <c r="A775" s="124"/>
      <c r="B775" s="117"/>
      <c r="C775" s="121"/>
    </row>
    <row r="776" spans="1:3" s="123" customFormat="1">
      <c r="A776" s="124"/>
      <c r="B776" s="117"/>
      <c r="C776" s="121"/>
    </row>
    <row r="777" spans="1:3" s="123" customFormat="1">
      <c r="A777" s="124"/>
      <c r="B777" s="117"/>
      <c r="C777" s="121"/>
    </row>
    <row r="778" spans="1:3" s="123" customFormat="1">
      <c r="A778" s="124"/>
      <c r="B778" s="117"/>
      <c r="C778" s="121"/>
    </row>
    <row r="779" spans="1:3" s="123" customFormat="1">
      <c r="A779" s="124"/>
      <c r="B779" s="117"/>
      <c r="C779" s="121"/>
    </row>
    <row r="780" spans="1:3" s="123" customFormat="1">
      <c r="A780" s="124"/>
      <c r="B780" s="117"/>
      <c r="C780" s="121"/>
    </row>
    <row r="781" spans="1:3" s="123" customFormat="1">
      <c r="A781" s="124"/>
      <c r="B781" s="117"/>
      <c r="C781" s="121"/>
    </row>
    <row r="782" spans="1:3" s="123" customFormat="1">
      <c r="A782" s="124"/>
      <c r="B782" s="117"/>
      <c r="C782" s="121"/>
    </row>
    <row r="783" spans="1:3" s="123" customFormat="1">
      <c r="A783" s="124"/>
      <c r="B783" s="117"/>
      <c r="C783" s="121"/>
    </row>
    <row r="784" spans="1:3" s="123" customFormat="1">
      <c r="A784" s="124"/>
      <c r="B784" s="117"/>
      <c r="C784" s="121"/>
    </row>
    <row r="785" spans="1:3" s="123" customFormat="1">
      <c r="A785" s="124"/>
      <c r="B785" s="117"/>
      <c r="C785" s="121"/>
    </row>
    <row r="786" spans="1:3" s="123" customFormat="1">
      <c r="A786" s="124"/>
      <c r="B786" s="117"/>
      <c r="C786" s="121"/>
    </row>
    <row r="787" spans="1:3" s="123" customFormat="1">
      <c r="A787" s="124"/>
      <c r="B787" s="117"/>
      <c r="C787" s="121"/>
    </row>
    <row r="788" spans="1:3" s="123" customFormat="1">
      <c r="A788" s="124"/>
      <c r="B788" s="117"/>
      <c r="C788" s="121"/>
    </row>
    <row r="789" spans="1:3" s="123" customFormat="1">
      <c r="A789" s="124"/>
      <c r="B789" s="117"/>
      <c r="C789" s="121"/>
    </row>
    <row r="790" spans="1:3" s="123" customFormat="1">
      <c r="A790" s="124"/>
      <c r="B790" s="117"/>
      <c r="C790" s="121"/>
    </row>
    <row r="791" spans="1:3" s="123" customFormat="1">
      <c r="A791" s="124"/>
      <c r="B791" s="117"/>
      <c r="C791" s="121"/>
    </row>
    <row r="792" spans="1:3" s="123" customFormat="1">
      <c r="A792" s="124"/>
      <c r="B792" s="117"/>
      <c r="C792" s="121"/>
    </row>
    <row r="793" spans="1:3" s="123" customFormat="1">
      <c r="A793" s="124"/>
      <c r="B793" s="117"/>
      <c r="C793" s="121"/>
    </row>
    <row r="794" spans="1:3" s="123" customFormat="1">
      <c r="A794" s="124"/>
      <c r="B794" s="117"/>
      <c r="C794" s="121"/>
    </row>
    <row r="795" spans="1:3" s="123" customFormat="1">
      <c r="A795" s="124"/>
      <c r="B795" s="117"/>
      <c r="C795" s="121"/>
    </row>
    <row r="796" spans="1:3" s="123" customFormat="1">
      <c r="A796" s="124"/>
      <c r="B796" s="117"/>
      <c r="C796" s="121"/>
    </row>
    <row r="797" spans="1:3" s="123" customFormat="1">
      <c r="A797" s="124"/>
      <c r="B797" s="117"/>
      <c r="C797" s="121"/>
    </row>
    <row r="798" spans="1:3" s="123" customFormat="1">
      <c r="A798" s="124"/>
      <c r="B798" s="117"/>
      <c r="C798" s="121"/>
    </row>
    <row r="799" spans="1:3" s="123" customFormat="1">
      <c r="A799" s="124"/>
      <c r="B799" s="117"/>
      <c r="C799" s="121"/>
    </row>
    <row r="800" spans="1:3" s="123" customFormat="1">
      <c r="A800" s="124"/>
      <c r="B800" s="117"/>
      <c r="C800" s="121"/>
    </row>
    <row r="801" spans="1:3" s="123" customFormat="1">
      <c r="A801" s="124"/>
      <c r="B801" s="117"/>
      <c r="C801" s="121"/>
    </row>
    <row r="802" spans="1:3" s="123" customFormat="1">
      <c r="A802" s="124"/>
      <c r="B802" s="117"/>
      <c r="C802" s="121"/>
    </row>
    <row r="803" spans="1:3" s="123" customFormat="1">
      <c r="A803" s="124"/>
      <c r="B803" s="117"/>
      <c r="C803" s="121"/>
    </row>
    <row r="804" spans="1:3" s="123" customFormat="1">
      <c r="A804" s="124"/>
      <c r="B804" s="117"/>
      <c r="C804" s="121"/>
    </row>
    <row r="805" spans="1:3" s="123" customFormat="1">
      <c r="A805" s="124"/>
      <c r="B805" s="117"/>
      <c r="C805" s="121"/>
    </row>
    <row r="806" spans="1:3" s="123" customFormat="1">
      <c r="A806" s="124"/>
      <c r="B806" s="117"/>
      <c r="C806" s="121"/>
    </row>
    <row r="807" spans="1:3" s="123" customFormat="1">
      <c r="A807" s="124"/>
      <c r="B807" s="117"/>
      <c r="C807" s="121"/>
    </row>
    <row r="808" spans="1:3" s="123" customFormat="1">
      <c r="A808" s="124"/>
      <c r="B808" s="117"/>
      <c r="C808" s="121"/>
    </row>
    <row r="809" spans="1:3" s="123" customFormat="1">
      <c r="A809" s="124"/>
      <c r="B809" s="117"/>
      <c r="C809" s="121"/>
    </row>
    <row r="810" spans="1:3" s="123" customFormat="1">
      <c r="A810" s="124"/>
      <c r="B810" s="117"/>
      <c r="C810" s="121"/>
    </row>
    <row r="811" spans="1:3" s="123" customFormat="1">
      <c r="A811" s="124"/>
      <c r="B811" s="117"/>
      <c r="C811" s="121"/>
    </row>
    <row r="812" spans="1:3" s="123" customFormat="1">
      <c r="A812" s="124"/>
      <c r="B812" s="117"/>
      <c r="C812" s="121"/>
    </row>
    <row r="813" spans="1:3" s="123" customFormat="1">
      <c r="A813" s="124"/>
      <c r="B813" s="117"/>
      <c r="C813" s="121"/>
    </row>
    <row r="814" spans="1:3" s="123" customFormat="1">
      <c r="A814" s="124"/>
      <c r="B814" s="117"/>
      <c r="C814" s="121"/>
    </row>
    <row r="815" spans="1:3" s="123" customFormat="1">
      <c r="A815" s="124"/>
      <c r="B815" s="117"/>
      <c r="C815" s="121"/>
    </row>
    <row r="816" spans="1:3" s="123" customFormat="1">
      <c r="A816" s="124"/>
      <c r="B816" s="117"/>
      <c r="C816" s="121"/>
    </row>
    <row r="817" spans="1:3" s="123" customFormat="1">
      <c r="A817" s="124"/>
      <c r="B817" s="117"/>
      <c r="C817" s="121"/>
    </row>
    <row r="818" spans="1:3" s="123" customFormat="1">
      <c r="A818" s="124"/>
      <c r="B818" s="117"/>
      <c r="C818" s="121"/>
    </row>
    <row r="819" spans="1:3" s="123" customFormat="1">
      <c r="A819" s="124"/>
      <c r="B819" s="117"/>
      <c r="C819" s="121"/>
    </row>
    <row r="820" spans="1:3" s="123" customFormat="1">
      <c r="A820" s="124"/>
      <c r="B820" s="117"/>
      <c r="C820" s="121"/>
    </row>
    <row r="821" spans="1:3" s="123" customFormat="1">
      <c r="A821" s="124"/>
      <c r="B821" s="117"/>
      <c r="C821" s="121"/>
    </row>
    <row r="822" spans="1:3" s="123" customFormat="1">
      <c r="A822" s="124"/>
      <c r="B822" s="117"/>
      <c r="C822" s="121"/>
    </row>
    <row r="823" spans="1:3" s="123" customFormat="1">
      <c r="A823" s="124"/>
      <c r="B823" s="117"/>
      <c r="C823" s="121"/>
    </row>
    <row r="824" spans="1:3" s="123" customFormat="1">
      <c r="A824" s="124"/>
      <c r="B824" s="117"/>
      <c r="C824" s="121"/>
    </row>
    <row r="825" spans="1:3" s="123" customFormat="1">
      <c r="A825" s="124"/>
      <c r="B825" s="117"/>
      <c r="C825" s="121"/>
    </row>
    <row r="826" spans="1:3" s="123" customFormat="1">
      <c r="A826" s="124"/>
      <c r="B826" s="117"/>
      <c r="C826" s="121"/>
    </row>
    <row r="827" spans="1:3" s="123" customFormat="1">
      <c r="A827" s="124"/>
      <c r="B827" s="117"/>
      <c r="C827" s="121"/>
    </row>
    <row r="828" spans="1:3" s="123" customFormat="1">
      <c r="A828" s="124"/>
      <c r="B828" s="117"/>
      <c r="C828" s="121"/>
    </row>
    <row r="829" spans="1:3" s="123" customFormat="1">
      <c r="A829" s="124"/>
      <c r="B829" s="117"/>
      <c r="C829" s="121"/>
    </row>
    <row r="830" spans="1:3" s="123" customFormat="1">
      <c r="A830" s="124"/>
      <c r="B830" s="117"/>
      <c r="C830" s="121"/>
    </row>
    <row r="831" spans="1:3" s="123" customFormat="1">
      <c r="A831" s="124"/>
      <c r="B831" s="117"/>
      <c r="C831" s="121"/>
    </row>
    <row r="832" spans="1:3" s="123" customFormat="1">
      <c r="A832" s="124"/>
      <c r="B832" s="117"/>
      <c r="C832" s="121"/>
    </row>
    <row r="833" spans="1:3" s="123" customFormat="1">
      <c r="A833" s="124"/>
      <c r="B833" s="117"/>
      <c r="C833" s="121"/>
    </row>
    <row r="834" spans="1:3" s="123" customFormat="1">
      <c r="A834" s="124"/>
      <c r="B834" s="117"/>
      <c r="C834" s="121"/>
    </row>
    <row r="835" spans="1:3" s="123" customFormat="1">
      <c r="A835" s="124"/>
      <c r="B835" s="117"/>
      <c r="C835" s="121"/>
    </row>
    <row r="836" spans="1:3" s="123" customFormat="1">
      <c r="A836" s="124"/>
      <c r="B836" s="117"/>
      <c r="C836" s="121"/>
    </row>
    <row r="837" spans="1:3" s="123" customFormat="1">
      <c r="A837" s="124"/>
      <c r="B837" s="117"/>
      <c r="C837" s="121"/>
    </row>
    <row r="838" spans="1:3" s="123" customFormat="1">
      <c r="A838" s="124"/>
      <c r="B838" s="117"/>
      <c r="C838" s="121"/>
    </row>
    <row r="839" spans="1:3" s="123" customFormat="1">
      <c r="A839" s="124"/>
      <c r="B839" s="117"/>
      <c r="C839" s="121"/>
    </row>
    <row r="840" spans="1:3" s="123" customFormat="1">
      <c r="A840" s="124"/>
      <c r="B840" s="117"/>
      <c r="C840" s="121"/>
    </row>
    <row r="841" spans="1:3" s="123" customFormat="1">
      <c r="A841" s="124"/>
      <c r="B841" s="117"/>
      <c r="C841" s="121"/>
    </row>
    <row r="842" spans="1:3" s="123" customFormat="1">
      <c r="A842" s="124"/>
      <c r="B842" s="117"/>
      <c r="C842" s="121"/>
    </row>
    <row r="843" spans="1:3" s="123" customFormat="1">
      <c r="A843" s="124"/>
      <c r="B843" s="117"/>
      <c r="C843" s="121"/>
    </row>
    <row r="844" spans="1:3" s="123" customFormat="1">
      <c r="A844" s="124"/>
      <c r="B844" s="117"/>
      <c r="C844" s="121"/>
    </row>
    <row r="845" spans="1:3" s="123" customFormat="1">
      <c r="A845" s="124"/>
      <c r="B845" s="117"/>
      <c r="C845" s="121"/>
    </row>
    <row r="846" spans="1:3" s="123" customFormat="1">
      <c r="A846" s="124"/>
      <c r="B846" s="117"/>
      <c r="C846" s="121"/>
    </row>
    <row r="847" spans="1:3" s="123" customFormat="1">
      <c r="A847" s="124"/>
      <c r="B847" s="117"/>
      <c r="C847" s="121"/>
    </row>
    <row r="848" spans="1:3" s="123" customFormat="1">
      <c r="A848" s="124"/>
      <c r="B848" s="117"/>
      <c r="C848" s="121"/>
    </row>
    <row r="849" spans="1:3" s="123" customFormat="1">
      <c r="A849" s="124"/>
      <c r="B849" s="117"/>
      <c r="C849" s="121"/>
    </row>
    <row r="850" spans="1:3" s="123" customFormat="1">
      <c r="A850" s="124"/>
      <c r="B850" s="117"/>
      <c r="C850" s="121"/>
    </row>
    <row r="851" spans="1:3" s="123" customFormat="1">
      <c r="A851" s="124"/>
      <c r="B851" s="117"/>
      <c r="C851" s="121"/>
    </row>
    <row r="852" spans="1:3" s="123" customFormat="1">
      <c r="A852" s="124"/>
      <c r="B852" s="117"/>
      <c r="C852" s="121"/>
    </row>
    <row r="853" spans="1:3" s="123" customFormat="1">
      <c r="A853" s="124"/>
      <c r="B853" s="117"/>
      <c r="C853" s="121"/>
    </row>
    <row r="854" spans="1:3" s="123" customFormat="1">
      <c r="A854" s="124"/>
      <c r="B854" s="117"/>
      <c r="C854" s="121"/>
    </row>
    <row r="855" spans="1:3" s="123" customFormat="1">
      <c r="A855" s="124"/>
      <c r="B855" s="117"/>
      <c r="C855" s="121"/>
    </row>
    <row r="856" spans="1:3" s="123" customFormat="1">
      <c r="A856" s="124"/>
      <c r="B856" s="117"/>
      <c r="C856" s="121"/>
    </row>
    <row r="857" spans="1:3" s="123" customFormat="1">
      <c r="A857" s="124"/>
      <c r="B857" s="117"/>
      <c r="C857" s="121"/>
    </row>
    <row r="858" spans="1:3" s="123" customFormat="1">
      <c r="A858" s="124"/>
      <c r="B858" s="117"/>
      <c r="C858" s="121"/>
    </row>
    <row r="859" spans="1:3" s="123" customFormat="1">
      <c r="A859" s="124"/>
      <c r="B859" s="117"/>
      <c r="C859" s="121"/>
    </row>
    <row r="860" spans="1:3" s="123" customFormat="1">
      <c r="A860" s="124"/>
      <c r="B860" s="117"/>
      <c r="C860" s="121"/>
    </row>
    <row r="861" spans="1:3" s="123" customFormat="1">
      <c r="A861" s="124"/>
      <c r="B861" s="117"/>
      <c r="C861" s="121"/>
    </row>
    <row r="862" spans="1:3" s="123" customFormat="1">
      <c r="A862" s="124"/>
      <c r="B862" s="117"/>
      <c r="C862" s="121"/>
    </row>
    <row r="863" spans="1:3" s="123" customFormat="1">
      <c r="A863" s="124"/>
      <c r="B863" s="117"/>
      <c r="C863" s="121"/>
    </row>
    <row r="864" spans="1:3" s="123" customFormat="1">
      <c r="A864" s="124"/>
      <c r="B864" s="117"/>
      <c r="C864" s="121"/>
    </row>
    <row r="865" spans="1:3" s="123" customFormat="1">
      <c r="A865" s="124"/>
      <c r="B865" s="117"/>
      <c r="C865" s="121"/>
    </row>
    <row r="866" spans="1:3" s="123" customFormat="1">
      <c r="A866" s="124"/>
      <c r="B866" s="117"/>
      <c r="C866" s="121"/>
    </row>
    <row r="867" spans="1:3" s="123" customFormat="1">
      <c r="A867" s="124"/>
      <c r="B867" s="117"/>
      <c r="C867" s="121"/>
    </row>
    <row r="868" spans="1:3" s="123" customFormat="1">
      <c r="A868" s="124"/>
      <c r="B868" s="117"/>
      <c r="C868" s="121"/>
    </row>
    <row r="869" spans="1:3" s="123" customFormat="1">
      <c r="A869" s="124"/>
      <c r="B869" s="117"/>
      <c r="C869" s="121"/>
    </row>
    <row r="870" spans="1:3" s="123" customFormat="1">
      <c r="A870" s="124"/>
      <c r="B870" s="117"/>
      <c r="C870" s="121"/>
    </row>
    <row r="871" spans="1:3" s="123" customFormat="1">
      <c r="A871" s="124"/>
      <c r="B871" s="117"/>
      <c r="C871" s="121"/>
    </row>
    <row r="872" spans="1:3" s="123" customFormat="1">
      <c r="A872" s="124"/>
      <c r="B872" s="117"/>
      <c r="C872" s="121"/>
    </row>
    <row r="873" spans="1:3" s="123" customFormat="1">
      <c r="A873" s="124"/>
      <c r="B873" s="117"/>
      <c r="C873" s="121"/>
    </row>
    <row r="874" spans="1:3" s="123" customFormat="1">
      <c r="A874" s="124"/>
      <c r="B874" s="117"/>
      <c r="C874" s="121"/>
    </row>
    <row r="875" spans="1:3" s="123" customFormat="1">
      <c r="A875" s="124"/>
      <c r="B875" s="117"/>
      <c r="C875" s="121"/>
    </row>
    <row r="876" spans="1:3" s="123" customFormat="1">
      <c r="A876" s="124"/>
      <c r="B876" s="117"/>
      <c r="C876" s="121"/>
    </row>
    <row r="877" spans="1:3" s="123" customFormat="1">
      <c r="A877" s="124"/>
      <c r="B877" s="117"/>
      <c r="C877" s="121"/>
    </row>
    <row r="878" spans="1:3" s="123" customFormat="1">
      <c r="A878" s="124"/>
      <c r="B878" s="117"/>
      <c r="C878" s="121"/>
    </row>
    <row r="879" spans="1:3" s="123" customFormat="1">
      <c r="A879" s="124"/>
      <c r="B879" s="117"/>
      <c r="C879" s="121"/>
    </row>
    <row r="880" spans="1:3" s="123" customFormat="1">
      <c r="A880" s="124"/>
      <c r="B880" s="117"/>
      <c r="C880" s="121"/>
    </row>
    <row r="881" spans="1:3" s="123" customFormat="1">
      <c r="A881" s="124"/>
      <c r="B881" s="117"/>
      <c r="C881" s="121"/>
    </row>
    <row r="882" spans="1:3" s="123" customFormat="1">
      <c r="A882" s="124"/>
      <c r="B882" s="117"/>
      <c r="C882" s="121"/>
    </row>
    <row r="883" spans="1:3" s="123" customFormat="1">
      <c r="A883" s="124"/>
      <c r="B883" s="117"/>
      <c r="C883" s="121"/>
    </row>
    <row r="884" spans="1:3" s="123" customFormat="1">
      <c r="A884" s="124"/>
      <c r="B884" s="117"/>
      <c r="C884" s="121"/>
    </row>
    <row r="885" spans="1:3" s="123" customFormat="1">
      <c r="A885" s="124"/>
      <c r="B885" s="117"/>
      <c r="C885" s="121"/>
    </row>
    <row r="886" spans="1:3" s="123" customFormat="1">
      <c r="A886" s="124"/>
      <c r="B886" s="117"/>
      <c r="C886" s="121"/>
    </row>
    <row r="887" spans="1:3" s="123" customFormat="1">
      <c r="A887" s="124"/>
      <c r="B887" s="117"/>
      <c r="C887" s="121"/>
    </row>
    <row r="888" spans="1:3" s="123" customFormat="1">
      <c r="A888" s="124"/>
      <c r="B888" s="117"/>
      <c r="C888" s="121"/>
    </row>
    <row r="889" spans="1:3" s="123" customFormat="1">
      <c r="A889" s="124"/>
      <c r="B889" s="117"/>
      <c r="C889" s="121"/>
    </row>
    <row r="890" spans="1:3" s="123" customFormat="1">
      <c r="A890" s="124"/>
      <c r="B890" s="117"/>
      <c r="C890" s="121"/>
    </row>
    <row r="891" spans="1:3" s="123" customFormat="1">
      <c r="A891" s="124"/>
      <c r="B891" s="117"/>
      <c r="C891" s="121"/>
    </row>
    <row r="892" spans="1:3" s="123" customFormat="1">
      <c r="A892" s="124"/>
      <c r="B892" s="117"/>
      <c r="C892" s="121"/>
    </row>
    <row r="893" spans="1:3" s="123" customFormat="1">
      <c r="A893" s="124"/>
      <c r="B893" s="117"/>
      <c r="C893" s="121"/>
    </row>
    <row r="894" spans="1:3" s="123" customFormat="1">
      <c r="A894" s="124"/>
      <c r="B894" s="117"/>
      <c r="C894" s="121"/>
    </row>
    <row r="895" spans="1:3" s="123" customFormat="1">
      <c r="A895" s="124"/>
      <c r="B895" s="117"/>
      <c r="C895" s="121"/>
    </row>
    <row r="896" spans="1:3" s="123" customFormat="1">
      <c r="A896" s="124"/>
      <c r="B896" s="117"/>
      <c r="C896" s="121"/>
    </row>
    <row r="897" spans="1:3" s="123" customFormat="1">
      <c r="A897" s="124"/>
      <c r="B897" s="117"/>
      <c r="C897" s="121"/>
    </row>
    <row r="898" spans="1:3" s="123" customFormat="1">
      <c r="A898" s="124"/>
      <c r="B898" s="117"/>
      <c r="C898" s="121"/>
    </row>
    <row r="899" spans="1:3" s="123" customFormat="1">
      <c r="A899" s="124"/>
      <c r="B899" s="117"/>
      <c r="C899" s="121"/>
    </row>
    <row r="900" spans="1:3" s="123" customFormat="1">
      <c r="A900" s="124"/>
      <c r="B900" s="117"/>
      <c r="C900" s="121"/>
    </row>
    <row r="901" spans="1:3" s="123" customFormat="1">
      <c r="A901" s="124"/>
      <c r="B901" s="117"/>
      <c r="C901" s="121"/>
    </row>
    <row r="902" spans="1:3" s="123" customFormat="1">
      <c r="A902" s="124"/>
      <c r="B902" s="117"/>
      <c r="C902" s="121"/>
    </row>
    <row r="903" spans="1:3" s="123" customFormat="1">
      <c r="A903" s="124"/>
      <c r="B903" s="117"/>
      <c r="C903" s="121"/>
    </row>
    <row r="904" spans="1:3" s="123" customFormat="1">
      <c r="A904" s="124"/>
      <c r="B904" s="117"/>
      <c r="C904" s="121"/>
    </row>
    <row r="905" spans="1:3" s="123" customFormat="1">
      <c r="A905" s="124"/>
      <c r="B905" s="117"/>
      <c r="C905" s="121"/>
    </row>
    <row r="906" spans="1:3" s="123" customFormat="1">
      <c r="A906" s="124"/>
      <c r="B906" s="117"/>
      <c r="C906" s="121"/>
    </row>
    <row r="907" spans="1:3" s="123" customFormat="1">
      <c r="A907" s="124"/>
      <c r="B907" s="117"/>
      <c r="C907" s="121"/>
    </row>
    <row r="908" spans="1:3" s="123" customFormat="1">
      <c r="A908" s="124"/>
      <c r="B908" s="117"/>
      <c r="C908" s="121"/>
    </row>
    <row r="909" spans="1:3" s="123" customFormat="1">
      <c r="A909" s="124"/>
      <c r="B909" s="117"/>
      <c r="C909" s="121"/>
    </row>
    <row r="910" spans="1:3" s="123" customFormat="1">
      <c r="A910" s="124"/>
      <c r="B910" s="117"/>
      <c r="C910" s="121"/>
    </row>
    <row r="911" spans="1:3" s="123" customFormat="1">
      <c r="A911" s="124"/>
      <c r="B911" s="117"/>
      <c r="C911" s="121"/>
    </row>
    <row r="912" spans="1:3" s="123" customFormat="1">
      <c r="A912" s="124"/>
      <c r="B912" s="117"/>
      <c r="C912" s="121"/>
    </row>
    <row r="913" spans="1:3" s="123" customFormat="1">
      <c r="A913" s="124"/>
      <c r="B913" s="117"/>
      <c r="C913" s="121"/>
    </row>
    <row r="914" spans="1:3" s="123" customFormat="1">
      <c r="A914" s="124"/>
      <c r="B914" s="117"/>
      <c r="C914" s="121"/>
    </row>
    <row r="915" spans="1:3" s="123" customFormat="1">
      <c r="A915" s="124"/>
      <c r="B915" s="117"/>
      <c r="C915" s="121"/>
    </row>
    <row r="916" spans="1:3" s="123" customFormat="1">
      <c r="A916" s="124"/>
      <c r="B916" s="117"/>
      <c r="C916" s="121"/>
    </row>
    <row r="917" spans="1:3" s="123" customFormat="1">
      <c r="A917" s="124"/>
      <c r="B917" s="117"/>
      <c r="C917" s="121"/>
    </row>
    <row r="918" spans="1:3" s="123" customFormat="1">
      <c r="A918" s="124"/>
      <c r="B918" s="117"/>
      <c r="C918" s="121"/>
    </row>
    <row r="919" spans="1:3" s="123" customFormat="1">
      <c r="A919" s="124"/>
      <c r="B919" s="117"/>
      <c r="C919" s="121"/>
    </row>
    <row r="920" spans="1:3" s="123" customFormat="1">
      <c r="A920" s="124"/>
      <c r="B920" s="117"/>
      <c r="C920" s="121"/>
    </row>
    <row r="921" spans="1:3" s="123" customFormat="1">
      <c r="A921" s="124"/>
      <c r="B921" s="117"/>
      <c r="C921" s="121"/>
    </row>
    <row r="922" spans="1:3" s="123" customFormat="1">
      <c r="A922" s="124"/>
      <c r="B922" s="117"/>
      <c r="C922" s="121"/>
    </row>
    <row r="923" spans="1:3" s="123" customFormat="1">
      <c r="A923" s="124"/>
      <c r="B923" s="117"/>
      <c r="C923" s="121"/>
    </row>
    <row r="924" spans="1:3" s="123" customFormat="1">
      <c r="A924" s="124"/>
      <c r="B924" s="117"/>
      <c r="C924" s="121"/>
    </row>
    <row r="925" spans="1:3" s="123" customFormat="1">
      <c r="A925" s="124"/>
      <c r="B925" s="117"/>
      <c r="C925" s="121"/>
    </row>
    <row r="926" spans="1:3" s="123" customFormat="1">
      <c r="A926" s="124"/>
      <c r="B926" s="117"/>
      <c r="C926" s="121"/>
    </row>
    <row r="927" spans="1:3" s="123" customFormat="1">
      <c r="A927" s="124"/>
      <c r="B927" s="117"/>
      <c r="C927" s="121"/>
    </row>
    <row r="928" spans="1:3" s="123" customFormat="1">
      <c r="A928" s="124"/>
      <c r="B928" s="117"/>
      <c r="C928" s="121"/>
    </row>
    <row r="929" spans="1:3" s="123" customFormat="1">
      <c r="A929" s="124"/>
      <c r="B929" s="117"/>
      <c r="C929" s="121"/>
    </row>
    <row r="930" spans="1:3" s="123" customFormat="1">
      <c r="A930" s="124"/>
      <c r="B930" s="117"/>
      <c r="C930" s="121"/>
    </row>
    <row r="931" spans="1:3" s="123" customFormat="1">
      <c r="A931" s="124"/>
      <c r="B931" s="117"/>
      <c r="C931" s="121"/>
    </row>
    <row r="932" spans="1:3" s="123" customFormat="1">
      <c r="A932" s="124"/>
      <c r="B932" s="117"/>
      <c r="C932" s="121"/>
    </row>
    <row r="933" spans="1:3" s="123" customFormat="1">
      <c r="A933" s="124"/>
      <c r="B933" s="117"/>
      <c r="C933" s="121"/>
    </row>
    <row r="934" spans="1:3" s="123" customFormat="1">
      <c r="A934" s="124"/>
      <c r="B934" s="117"/>
      <c r="C934" s="121"/>
    </row>
    <row r="935" spans="1:3" s="123" customFormat="1">
      <c r="A935" s="124"/>
      <c r="B935" s="117"/>
      <c r="C935" s="121"/>
    </row>
    <row r="936" spans="1:3" s="123" customFormat="1">
      <c r="A936" s="124"/>
      <c r="B936" s="117"/>
      <c r="C936" s="121"/>
    </row>
    <row r="937" spans="1:3" s="123" customFormat="1">
      <c r="A937" s="124"/>
      <c r="B937" s="117"/>
      <c r="C937" s="121"/>
    </row>
    <row r="938" spans="1:3" s="123" customFormat="1">
      <c r="A938" s="124"/>
      <c r="B938" s="117"/>
      <c r="C938" s="121"/>
    </row>
    <row r="939" spans="1:3" s="123" customFormat="1">
      <c r="A939" s="124"/>
      <c r="B939" s="117"/>
      <c r="C939" s="121"/>
    </row>
    <row r="940" spans="1:3" s="123" customFormat="1">
      <c r="A940" s="124"/>
      <c r="B940" s="117"/>
      <c r="C940" s="121"/>
    </row>
    <row r="941" spans="1:3" s="123" customFormat="1">
      <c r="A941" s="124"/>
      <c r="B941" s="117"/>
      <c r="C941" s="121"/>
    </row>
    <row r="942" spans="1:3" s="123" customFormat="1">
      <c r="A942" s="124"/>
      <c r="B942" s="117"/>
      <c r="C942" s="121"/>
    </row>
    <row r="943" spans="1:3" s="123" customFormat="1">
      <c r="A943" s="124"/>
      <c r="B943" s="117"/>
      <c r="C943" s="121"/>
    </row>
    <row r="944" spans="1:3" s="123" customFormat="1">
      <c r="A944" s="124"/>
      <c r="B944" s="117"/>
      <c r="C944" s="121"/>
    </row>
    <row r="945" spans="1:3" s="123" customFormat="1">
      <c r="A945" s="124"/>
      <c r="B945" s="117"/>
      <c r="C945" s="121"/>
    </row>
    <row r="946" spans="1:3" s="123" customFormat="1">
      <c r="A946" s="124"/>
      <c r="B946" s="117"/>
      <c r="C946" s="121"/>
    </row>
    <row r="947" spans="1:3" s="123" customFormat="1">
      <c r="A947" s="124"/>
      <c r="B947" s="117"/>
      <c r="C947" s="121"/>
    </row>
    <row r="948" spans="1:3" s="123" customFormat="1">
      <c r="A948" s="124"/>
      <c r="B948" s="117"/>
      <c r="C948" s="121"/>
    </row>
    <row r="949" spans="1:3" s="123" customFormat="1">
      <c r="A949" s="124"/>
      <c r="B949" s="117"/>
      <c r="C949" s="121"/>
    </row>
    <row r="950" spans="1:3" s="123" customFormat="1">
      <c r="A950" s="124"/>
      <c r="B950" s="117"/>
      <c r="C950" s="121"/>
    </row>
    <row r="951" spans="1:3" s="123" customFormat="1">
      <c r="A951" s="124"/>
      <c r="B951" s="117"/>
      <c r="C951" s="121"/>
    </row>
    <row r="952" spans="1:3" s="123" customFormat="1">
      <c r="A952" s="124"/>
      <c r="B952" s="117"/>
      <c r="C952" s="121"/>
    </row>
    <row r="953" spans="1:3" s="123" customFormat="1">
      <c r="A953" s="124"/>
      <c r="B953" s="117"/>
      <c r="C953" s="121"/>
    </row>
    <row r="954" spans="1:3" s="123" customFormat="1">
      <c r="A954" s="124"/>
      <c r="B954" s="117"/>
      <c r="C954" s="121"/>
    </row>
    <row r="955" spans="1:3" s="123" customFormat="1">
      <c r="A955" s="124"/>
      <c r="B955" s="117"/>
      <c r="C955" s="121"/>
    </row>
    <row r="956" spans="1:3" s="123" customFormat="1">
      <c r="A956" s="124"/>
      <c r="B956" s="117"/>
      <c r="C956" s="121"/>
    </row>
    <row r="957" spans="1:3" s="123" customFormat="1">
      <c r="A957" s="124"/>
      <c r="B957" s="117"/>
      <c r="C957" s="121"/>
    </row>
    <row r="958" spans="1:3" s="123" customFormat="1">
      <c r="A958" s="124"/>
      <c r="B958" s="117"/>
      <c r="C958" s="121"/>
    </row>
    <row r="959" spans="1:3" s="123" customFormat="1">
      <c r="A959" s="124"/>
      <c r="B959" s="117"/>
      <c r="C959" s="121"/>
    </row>
    <row r="960" spans="1:3" s="123" customFormat="1">
      <c r="A960" s="124"/>
      <c r="B960" s="117"/>
      <c r="C960" s="121"/>
    </row>
    <row r="961" spans="1:3" s="123" customFormat="1">
      <c r="A961" s="124"/>
      <c r="B961" s="117"/>
      <c r="C961" s="121"/>
    </row>
    <row r="962" spans="1:3" s="123" customFormat="1">
      <c r="A962" s="124"/>
      <c r="B962" s="117"/>
      <c r="C962" s="121"/>
    </row>
    <row r="963" spans="1:3" s="123" customFormat="1">
      <c r="A963" s="124"/>
      <c r="B963" s="117"/>
      <c r="C963" s="121"/>
    </row>
    <row r="964" spans="1:3" s="123" customFormat="1">
      <c r="A964" s="124"/>
      <c r="B964" s="117"/>
      <c r="C964" s="121"/>
    </row>
    <row r="965" spans="1:3" s="123" customFormat="1">
      <c r="A965" s="124"/>
      <c r="B965" s="117"/>
      <c r="C965" s="121"/>
    </row>
    <row r="966" spans="1:3" s="123" customFormat="1">
      <c r="A966" s="124"/>
      <c r="B966" s="117"/>
      <c r="C966" s="121"/>
    </row>
    <row r="967" spans="1:3" s="123" customFormat="1">
      <c r="A967" s="124"/>
      <c r="B967" s="117"/>
      <c r="C967" s="121"/>
    </row>
    <row r="968" spans="1:3" s="123" customFormat="1">
      <c r="A968" s="124"/>
      <c r="B968" s="117"/>
      <c r="C968" s="121"/>
    </row>
    <row r="969" spans="1:3" s="123" customFormat="1">
      <c r="A969" s="124"/>
      <c r="B969" s="117"/>
      <c r="C969" s="121"/>
    </row>
    <row r="970" spans="1:3" s="123" customFormat="1">
      <c r="A970" s="124"/>
      <c r="B970" s="117"/>
      <c r="C970" s="121"/>
    </row>
    <row r="971" spans="1:3" s="123" customFormat="1">
      <c r="A971" s="124"/>
      <c r="B971" s="117"/>
      <c r="C971" s="121"/>
    </row>
    <row r="972" spans="1:3" s="123" customFormat="1">
      <c r="A972" s="124"/>
      <c r="B972" s="117"/>
      <c r="C972" s="121"/>
    </row>
    <row r="973" spans="1:3" s="123" customFormat="1">
      <c r="A973" s="124"/>
      <c r="B973" s="117"/>
      <c r="C973" s="121"/>
    </row>
    <row r="974" spans="1:3" s="123" customFormat="1">
      <c r="A974" s="124"/>
      <c r="B974" s="117"/>
      <c r="C974" s="121"/>
    </row>
    <row r="975" spans="1:3" s="123" customFormat="1">
      <c r="A975" s="124"/>
      <c r="B975" s="117"/>
      <c r="C975" s="121"/>
    </row>
    <row r="976" spans="1:3" s="123" customFormat="1">
      <c r="A976" s="124"/>
      <c r="B976" s="117"/>
      <c r="C976" s="121"/>
    </row>
    <row r="977" spans="1:3" s="123" customFormat="1">
      <c r="A977" s="124"/>
      <c r="B977" s="117"/>
      <c r="C977" s="121"/>
    </row>
    <row r="978" spans="1:3" s="123" customFormat="1">
      <c r="A978" s="124"/>
      <c r="B978" s="117"/>
      <c r="C978" s="121"/>
    </row>
    <row r="979" spans="1:3" s="123" customFormat="1">
      <c r="A979" s="124"/>
      <c r="B979" s="117"/>
      <c r="C979" s="121"/>
    </row>
    <row r="980" spans="1:3" s="123" customFormat="1">
      <c r="A980" s="124"/>
      <c r="B980" s="117"/>
      <c r="C980" s="121"/>
    </row>
    <row r="981" spans="1:3" s="123" customFormat="1">
      <c r="A981" s="124"/>
      <c r="B981" s="117"/>
      <c r="C981" s="121"/>
    </row>
    <row r="982" spans="1:3" s="123" customFormat="1">
      <c r="A982" s="124"/>
      <c r="B982" s="117"/>
      <c r="C982" s="121"/>
    </row>
    <row r="983" spans="1:3" s="123" customFormat="1">
      <c r="A983" s="124"/>
      <c r="B983" s="117"/>
      <c r="C983" s="121"/>
    </row>
    <row r="984" spans="1:3" s="123" customFormat="1">
      <c r="A984" s="124"/>
      <c r="B984" s="117"/>
      <c r="C984" s="121"/>
    </row>
    <row r="985" spans="1:3" s="123" customFormat="1">
      <c r="A985" s="124"/>
      <c r="B985" s="117"/>
      <c r="C985" s="121"/>
    </row>
    <row r="986" spans="1:3" s="123" customFormat="1">
      <c r="A986" s="124"/>
      <c r="B986" s="117"/>
      <c r="C986" s="121"/>
    </row>
    <row r="987" spans="1:3" s="123" customFormat="1">
      <c r="A987" s="124"/>
      <c r="B987" s="117"/>
      <c r="C987" s="121"/>
    </row>
    <row r="988" spans="1:3" s="123" customFormat="1">
      <c r="A988" s="124"/>
      <c r="B988" s="117"/>
      <c r="C988" s="121"/>
    </row>
    <row r="989" spans="1:3" s="123" customFormat="1">
      <c r="A989" s="124"/>
      <c r="B989" s="117"/>
      <c r="C989" s="121"/>
    </row>
    <row r="990" spans="1:3" s="123" customFormat="1">
      <c r="A990" s="124"/>
      <c r="B990" s="117"/>
      <c r="C990" s="121"/>
    </row>
    <row r="991" spans="1:3" s="123" customFormat="1">
      <c r="A991" s="124"/>
      <c r="B991" s="117"/>
      <c r="C991" s="121"/>
    </row>
    <row r="992" spans="1:3" s="123" customFormat="1">
      <c r="A992" s="124"/>
      <c r="B992" s="117"/>
      <c r="C992" s="121"/>
    </row>
    <row r="993" spans="1:3" s="123" customFormat="1">
      <c r="A993" s="124"/>
      <c r="B993" s="117"/>
      <c r="C993" s="121"/>
    </row>
    <row r="994" spans="1:3" s="123" customFormat="1">
      <c r="A994" s="124"/>
      <c r="B994" s="117"/>
      <c r="C994" s="121"/>
    </row>
    <row r="995" spans="1:3" s="123" customFormat="1">
      <c r="A995" s="124"/>
      <c r="B995" s="117"/>
      <c r="C995" s="121"/>
    </row>
    <row r="996" spans="1:3" s="123" customFormat="1">
      <c r="A996" s="124"/>
      <c r="B996" s="117"/>
      <c r="C996" s="121"/>
    </row>
    <row r="997" spans="1:3" s="123" customFormat="1">
      <c r="A997" s="124"/>
      <c r="B997" s="117"/>
      <c r="C997" s="121"/>
    </row>
    <row r="998" spans="1:3" s="123" customFormat="1">
      <c r="A998" s="124"/>
      <c r="B998" s="117"/>
      <c r="C998" s="121"/>
    </row>
    <row r="999" spans="1:3" s="123" customFormat="1">
      <c r="A999" s="124"/>
      <c r="B999" s="117"/>
      <c r="C999" s="121"/>
    </row>
    <row r="1000" spans="1:3" s="123" customFormat="1">
      <c r="A1000" s="124"/>
      <c r="B1000" s="117"/>
      <c r="C1000" s="121"/>
    </row>
    <row r="1001" spans="1:3" s="123" customFormat="1">
      <c r="A1001" s="124"/>
      <c r="B1001" s="117"/>
      <c r="C1001" s="121"/>
    </row>
    <row r="1002" spans="1:3" s="123" customFormat="1">
      <c r="A1002" s="124"/>
      <c r="B1002" s="117"/>
      <c r="C1002" s="121"/>
    </row>
    <row r="1003" spans="1:3" s="123" customFormat="1">
      <c r="A1003" s="124"/>
      <c r="B1003" s="117"/>
      <c r="C1003" s="121"/>
    </row>
    <row r="1004" spans="1:3" s="123" customFormat="1">
      <c r="A1004" s="124"/>
      <c r="B1004" s="117"/>
      <c r="C1004" s="121"/>
    </row>
    <row r="1005" spans="1:3" s="123" customFormat="1">
      <c r="A1005" s="124"/>
      <c r="B1005" s="117"/>
      <c r="C1005" s="121"/>
    </row>
    <row r="1006" spans="1:3" s="123" customFormat="1">
      <c r="A1006" s="124"/>
      <c r="B1006" s="117"/>
      <c r="C1006" s="121"/>
    </row>
    <row r="1007" spans="1:3" s="123" customFormat="1">
      <c r="A1007" s="124"/>
      <c r="B1007" s="117"/>
      <c r="C1007" s="121"/>
    </row>
    <row r="1008" spans="1:3" s="123" customFormat="1">
      <c r="A1008" s="124"/>
      <c r="B1008" s="117"/>
      <c r="C1008" s="121"/>
    </row>
    <row r="1009" spans="1:3" s="123" customFormat="1">
      <c r="A1009" s="124"/>
      <c r="B1009" s="117"/>
      <c r="C1009" s="121"/>
    </row>
    <row r="1010" spans="1:3" s="123" customFormat="1">
      <c r="A1010" s="124"/>
      <c r="B1010" s="117"/>
      <c r="C1010" s="121"/>
    </row>
    <row r="1011" spans="1:3" s="123" customFormat="1">
      <c r="A1011" s="124"/>
      <c r="B1011" s="117"/>
      <c r="C1011" s="121"/>
    </row>
    <row r="1012" spans="1:3" s="123" customFormat="1">
      <c r="A1012" s="124"/>
      <c r="B1012" s="117"/>
      <c r="C1012" s="121"/>
    </row>
    <row r="1013" spans="1:3" s="123" customFormat="1">
      <c r="A1013" s="124"/>
      <c r="B1013" s="117"/>
      <c r="C1013" s="121"/>
    </row>
    <row r="1014" spans="1:3" s="123" customFormat="1">
      <c r="A1014" s="124"/>
      <c r="B1014" s="117"/>
      <c r="C1014" s="121"/>
    </row>
    <row r="1015" spans="1:3" s="123" customFormat="1">
      <c r="A1015" s="124"/>
      <c r="B1015" s="117"/>
      <c r="C1015" s="121"/>
    </row>
    <row r="1016" spans="1:3" s="123" customFormat="1">
      <c r="A1016" s="124"/>
      <c r="B1016" s="117"/>
      <c r="C1016" s="121"/>
    </row>
    <row r="1017" spans="1:3" s="123" customFormat="1">
      <c r="A1017" s="124"/>
      <c r="B1017" s="117"/>
      <c r="C1017" s="121"/>
    </row>
    <row r="1018" spans="1:3" s="123" customFormat="1">
      <c r="A1018" s="124"/>
      <c r="B1018" s="117"/>
      <c r="C1018" s="121"/>
    </row>
    <row r="1019" spans="1:3" s="123" customFormat="1">
      <c r="A1019" s="124"/>
      <c r="B1019" s="117"/>
      <c r="C1019" s="121"/>
    </row>
    <row r="1020" spans="1:3" s="123" customFormat="1">
      <c r="A1020" s="124"/>
      <c r="B1020" s="117"/>
      <c r="C1020" s="121"/>
    </row>
    <row r="1021" spans="1:3" s="123" customFormat="1">
      <c r="A1021" s="124"/>
      <c r="B1021" s="117"/>
      <c r="C1021" s="121"/>
    </row>
    <row r="1022" spans="1:3" s="123" customFormat="1">
      <c r="A1022" s="124"/>
      <c r="B1022" s="117"/>
      <c r="C1022" s="121"/>
    </row>
    <row r="1023" spans="1:3" s="123" customFormat="1">
      <c r="A1023" s="124"/>
      <c r="B1023" s="117"/>
      <c r="C1023" s="121"/>
    </row>
    <row r="1024" spans="1:3" s="123" customFormat="1">
      <c r="A1024" s="124"/>
      <c r="B1024" s="117"/>
      <c r="C1024" s="121"/>
    </row>
    <row r="1025" spans="1:3" s="123" customFormat="1">
      <c r="A1025" s="124"/>
      <c r="B1025" s="117"/>
      <c r="C1025" s="121"/>
    </row>
    <row r="1026" spans="1:3" s="123" customFormat="1">
      <c r="A1026" s="124"/>
      <c r="B1026" s="117"/>
      <c r="C1026" s="121"/>
    </row>
    <row r="1027" spans="1:3" s="123" customFormat="1">
      <c r="A1027" s="124"/>
      <c r="B1027" s="117"/>
      <c r="C1027" s="121"/>
    </row>
    <row r="1028" spans="1:3" s="123" customFormat="1">
      <c r="A1028" s="124"/>
      <c r="B1028" s="117"/>
      <c r="C1028" s="121"/>
    </row>
    <row r="1029" spans="1:3" s="123" customFormat="1">
      <c r="A1029" s="124"/>
      <c r="B1029" s="117"/>
      <c r="C1029" s="121"/>
    </row>
    <row r="1030" spans="1:3" s="123" customFormat="1">
      <c r="A1030" s="124"/>
      <c r="B1030" s="117"/>
      <c r="C1030" s="121"/>
    </row>
    <row r="1031" spans="1:3" s="123" customFormat="1">
      <c r="A1031" s="124"/>
      <c r="B1031" s="117"/>
      <c r="C1031" s="121"/>
    </row>
    <row r="1032" spans="1:3" s="123" customFormat="1">
      <c r="A1032" s="124"/>
      <c r="B1032" s="117"/>
      <c r="C1032" s="121"/>
    </row>
    <row r="1033" spans="1:3" s="123" customFormat="1">
      <c r="A1033" s="124"/>
      <c r="B1033" s="117"/>
      <c r="C1033" s="121"/>
    </row>
    <row r="1034" spans="1:3" s="123" customFormat="1">
      <c r="A1034" s="124"/>
      <c r="B1034" s="117"/>
      <c r="C1034" s="121"/>
    </row>
    <row r="1035" spans="1:3" s="123" customFormat="1">
      <c r="A1035" s="124"/>
      <c r="B1035" s="117"/>
      <c r="C1035" s="121"/>
    </row>
    <row r="1036" spans="1:3" s="123" customFormat="1">
      <c r="A1036" s="124"/>
      <c r="B1036" s="117"/>
      <c r="C1036" s="121"/>
    </row>
    <row r="1037" spans="1:3" s="123" customFormat="1">
      <c r="A1037" s="124"/>
      <c r="B1037" s="117"/>
      <c r="C1037" s="121"/>
    </row>
    <row r="1038" spans="1:3" s="123" customFormat="1">
      <c r="A1038" s="124"/>
      <c r="B1038" s="117"/>
      <c r="C1038" s="121"/>
    </row>
    <row r="1039" spans="1:3" s="123" customFormat="1">
      <c r="A1039" s="124"/>
      <c r="B1039" s="117"/>
      <c r="C1039" s="121"/>
    </row>
    <row r="1040" spans="1:3" s="123" customFormat="1">
      <c r="A1040" s="124"/>
      <c r="B1040" s="117"/>
      <c r="C1040" s="121"/>
    </row>
    <row r="1041" spans="1:3" s="123" customFormat="1">
      <c r="A1041" s="124"/>
      <c r="B1041" s="117"/>
      <c r="C1041" s="121"/>
    </row>
    <row r="1042" spans="1:3" s="123" customFormat="1">
      <c r="A1042" s="124"/>
      <c r="B1042" s="117"/>
      <c r="C1042" s="121"/>
    </row>
    <row r="1043" spans="1:3" s="123" customFormat="1">
      <c r="A1043" s="124"/>
      <c r="B1043" s="117"/>
      <c r="C1043" s="121"/>
    </row>
    <row r="1044" spans="1:3" s="123" customFormat="1">
      <c r="A1044" s="124"/>
      <c r="B1044" s="117"/>
      <c r="C1044" s="121"/>
    </row>
    <row r="1045" spans="1:3" s="123" customFormat="1">
      <c r="A1045" s="124"/>
      <c r="B1045" s="117"/>
      <c r="C1045" s="121"/>
    </row>
    <row r="1046" spans="1:3" s="123" customFormat="1">
      <c r="A1046" s="124"/>
      <c r="B1046" s="117"/>
      <c r="C1046" s="121"/>
    </row>
    <row r="1047" spans="1:3" s="123" customFormat="1">
      <c r="A1047" s="124"/>
      <c r="B1047" s="117"/>
      <c r="C1047" s="121"/>
    </row>
    <row r="1048" spans="1:3" s="123" customFormat="1">
      <c r="A1048" s="124"/>
      <c r="B1048" s="117"/>
      <c r="C1048" s="121"/>
    </row>
    <row r="1049" spans="1:3" s="123" customFormat="1">
      <c r="A1049" s="124"/>
      <c r="B1049" s="117"/>
      <c r="C1049" s="121"/>
    </row>
    <row r="1050" spans="1:3" s="123" customFormat="1">
      <c r="A1050" s="124"/>
      <c r="B1050" s="117"/>
      <c r="C1050" s="121"/>
    </row>
    <row r="1051" spans="1:3" s="123" customFormat="1">
      <c r="A1051" s="124"/>
      <c r="B1051" s="117"/>
      <c r="C1051" s="121"/>
    </row>
    <row r="1052" spans="1:3" s="123" customFormat="1">
      <c r="A1052" s="124"/>
      <c r="B1052" s="117"/>
      <c r="C1052" s="121"/>
    </row>
    <row r="1053" spans="1:3" s="123" customFormat="1">
      <c r="A1053" s="124"/>
      <c r="B1053" s="117"/>
      <c r="C1053" s="121"/>
    </row>
    <row r="1054" spans="1:3" s="123" customFormat="1">
      <c r="A1054" s="124"/>
      <c r="B1054" s="117"/>
      <c r="C1054" s="121"/>
    </row>
    <row r="1055" spans="1:3" s="123" customFormat="1">
      <c r="A1055" s="124"/>
      <c r="B1055" s="117"/>
      <c r="C1055" s="121"/>
    </row>
    <row r="1056" spans="1:3" s="123" customFormat="1">
      <c r="A1056" s="124"/>
      <c r="B1056" s="117"/>
      <c r="C1056" s="121"/>
    </row>
    <row r="1057" spans="1:3" s="123" customFormat="1">
      <c r="A1057" s="124"/>
      <c r="B1057" s="117"/>
      <c r="C1057" s="121"/>
    </row>
    <row r="1058" spans="1:3" s="123" customFormat="1">
      <c r="A1058" s="124"/>
      <c r="B1058" s="117"/>
      <c r="C1058" s="121"/>
    </row>
    <row r="1059" spans="1:3" s="123" customFormat="1">
      <c r="A1059" s="124"/>
      <c r="B1059" s="117"/>
      <c r="C1059" s="121"/>
    </row>
    <row r="1060" spans="1:3" s="123" customFormat="1">
      <c r="A1060" s="124"/>
      <c r="B1060" s="117"/>
      <c r="C1060" s="121"/>
    </row>
    <row r="1061" spans="1:3" s="123" customFormat="1">
      <c r="A1061" s="124"/>
      <c r="B1061" s="117"/>
      <c r="C1061" s="121"/>
    </row>
    <row r="1062" spans="1:3" s="123" customFormat="1">
      <c r="A1062" s="124"/>
      <c r="B1062" s="117"/>
      <c r="C1062" s="121"/>
    </row>
    <row r="1063" spans="1:3" s="123" customFormat="1">
      <c r="A1063" s="124"/>
      <c r="B1063" s="117"/>
      <c r="C1063" s="121"/>
    </row>
    <row r="1064" spans="1:3" s="123" customFormat="1">
      <c r="A1064" s="124"/>
      <c r="B1064" s="117"/>
      <c r="C1064" s="121"/>
    </row>
    <row r="1065" spans="1:3" s="123" customFormat="1">
      <c r="A1065" s="124"/>
      <c r="B1065" s="117"/>
      <c r="C1065" s="121"/>
    </row>
    <row r="1066" spans="1:3" s="123" customFormat="1">
      <c r="A1066" s="124"/>
      <c r="B1066" s="117"/>
      <c r="C1066" s="121"/>
    </row>
    <row r="1067" spans="1:3" s="123" customFormat="1">
      <c r="A1067" s="124"/>
      <c r="B1067" s="117"/>
      <c r="C1067" s="121"/>
    </row>
    <row r="1068" spans="1:3" s="123" customFormat="1">
      <c r="A1068" s="124"/>
      <c r="B1068" s="117"/>
      <c r="C1068" s="121"/>
    </row>
    <row r="1069" spans="1:3" s="123" customFormat="1">
      <c r="A1069" s="124"/>
      <c r="B1069" s="117"/>
      <c r="C1069" s="121"/>
    </row>
    <row r="1070" spans="1:3" s="123" customFormat="1">
      <c r="A1070" s="124"/>
      <c r="B1070" s="117"/>
      <c r="C1070" s="121"/>
    </row>
    <row r="1071" spans="1:3" s="123" customFormat="1">
      <c r="A1071" s="124"/>
      <c r="B1071" s="117"/>
      <c r="C1071" s="121"/>
    </row>
    <row r="1072" spans="1:3" s="123" customFormat="1">
      <c r="A1072" s="124"/>
      <c r="B1072" s="117"/>
      <c r="C1072" s="121"/>
    </row>
    <row r="1073" spans="1:3" s="123" customFormat="1">
      <c r="A1073" s="124"/>
      <c r="B1073" s="117"/>
      <c r="C1073" s="121"/>
    </row>
    <row r="1074" spans="1:3" s="123" customFormat="1">
      <c r="A1074" s="124"/>
      <c r="B1074" s="117"/>
      <c r="C1074" s="121"/>
    </row>
    <row r="1075" spans="1:3" s="123" customFormat="1">
      <c r="A1075" s="124"/>
      <c r="B1075" s="117"/>
      <c r="C1075" s="121"/>
    </row>
    <row r="1076" spans="1:3" s="123" customFormat="1">
      <c r="A1076" s="124"/>
      <c r="B1076" s="117"/>
      <c r="C1076" s="121"/>
    </row>
    <row r="1077" spans="1:3" s="123" customFormat="1">
      <c r="A1077" s="124"/>
      <c r="B1077" s="117"/>
      <c r="C1077" s="121"/>
    </row>
    <row r="1078" spans="1:3" s="123" customFormat="1">
      <c r="A1078" s="124"/>
      <c r="B1078" s="117"/>
      <c r="C1078" s="121"/>
    </row>
    <row r="1079" spans="1:3" s="123" customFormat="1">
      <c r="A1079" s="124"/>
      <c r="B1079" s="117"/>
      <c r="C1079" s="121"/>
    </row>
    <row r="1080" spans="1:3" s="123" customFormat="1">
      <c r="A1080" s="124"/>
      <c r="B1080" s="117"/>
      <c r="C1080" s="121"/>
    </row>
    <row r="1081" spans="1:3" s="123" customFormat="1">
      <c r="A1081" s="124"/>
      <c r="B1081" s="117"/>
      <c r="C1081" s="121"/>
    </row>
    <row r="1082" spans="1:3" s="123" customFormat="1">
      <c r="A1082" s="124"/>
      <c r="B1082" s="117"/>
      <c r="C1082" s="121"/>
    </row>
    <row r="1083" spans="1:3" s="123" customFormat="1">
      <c r="A1083" s="124"/>
      <c r="B1083" s="117"/>
      <c r="C1083" s="121"/>
    </row>
    <row r="1084" spans="1:3" s="123" customFormat="1">
      <c r="A1084" s="124"/>
      <c r="B1084" s="117"/>
      <c r="C1084" s="121"/>
    </row>
    <row r="1085" spans="1:3" s="123" customFormat="1">
      <c r="A1085" s="124"/>
      <c r="B1085" s="117"/>
      <c r="C1085" s="121"/>
    </row>
    <row r="1086" spans="1:3" s="123" customFormat="1">
      <c r="A1086" s="124"/>
      <c r="B1086" s="117"/>
      <c r="C1086" s="121"/>
    </row>
    <row r="1087" spans="1:3" s="123" customFormat="1">
      <c r="A1087" s="124"/>
      <c r="B1087" s="117"/>
      <c r="C1087" s="121"/>
    </row>
    <row r="1088" spans="1:3" s="123" customFormat="1">
      <c r="A1088" s="124"/>
      <c r="B1088" s="117"/>
      <c r="C1088" s="121"/>
    </row>
    <row r="1089" spans="1:3" s="123" customFormat="1">
      <c r="A1089" s="124"/>
      <c r="B1089" s="117"/>
      <c r="C1089" s="121"/>
    </row>
    <row r="1090" spans="1:3" s="123" customFormat="1">
      <c r="A1090" s="124"/>
      <c r="B1090" s="117"/>
      <c r="C1090" s="121"/>
    </row>
    <row r="1091" spans="1:3" s="123" customFormat="1">
      <c r="A1091" s="124"/>
      <c r="B1091" s="117"/>
      <c r="C1091" s="121"/>
    </row>
    <row r="1092" spans="1:3" s="123" customFormat="1">
      <c r="A1092" s="124"/>
      <c r="B1092" s="117"/>
      <c r="C1092" s="121"/>
    </row>
    <row r="1093" spans="1:3" s="123" customFormat="1">
      <c r="A1093" s="124"/>
      <c r="B1093" s="117"/>
      <c r="C1093" s="121"/>
    </row>
    <row r="1094" spans="1:3" s="123" customFormat="1">
      <c r="A1094" s="124"/>
      <c r="B1094" s="117"/>
      <c r="C1094" s="121"/>
    </row>
    <row r="1095" spans="1:3" s="123" customFormat="1">
      <c r="A1095" s="124"/>
      <c r="B1095" s="117"/>
      <c r="C1095" s="121"/>
    </row>
    <row r="1096" spans="1:3" s="123" customFormat="1">
      <c r="A1096" s="124"/>
      <c r="B1096" s="117"/>
      <c r="C1096" s="121"/>
    </row>
    <row r="1097" spans="1:3" s="123" customFormat="1">
      <c r="A1097" s="124"/>
      <c r="B1097" s="117"/>
      <c r="C1097" s="121"/>
    </row>
    <row r="1098" spans="1:3" s="123" customFormat="1">
      <c r="A1098" s="124"/>
      <c r="B1098" s="117"/>
      <c r="C1098" s="121"/>
    </row>
    <row r="1099" spans="1:3" s="123" customFormat="1">
      <c r="A1099" s="124"/>
      <c r="B1099" s="117"/>
      <c r="C1099" s="121"/>
    </row>
    <row r="1100" spans="1:3" s="123" customFormat="1">
      <c r="A1100" s="124"/>
      <c r="B1100" s="117"/>
      <c r="C1100" s="121"/>
    </row>
    <row r="1101" spans="1:3" s="123" customFormat="1">
      <c r="A1101" s="124"/>
      <c r="B1101" s="117"/>
      <c r="C1101" s="121"/>
    </row>
    <row r="1102" spans="1:3" s="123" customFormat="1">
      <c r="A1102" s="124"/>
      <c r="B1102" s="117"/>
      <c r="C1102" s="121"/>
    </row>
    <row r="1103" spans="1:3" s="123" customFormat="1">
      <c r="A1103" s="124"/>
      <c r="B1103" s="117"/>
      <c r="C1103" s="121"/>
    </row>
    <row r="1104" spans="1:3" s="123" customFormat="1">
      <c r="A1104" s="124"/>
      <c r="B1104" s="117"/>
      <c r="C1104" s="121"/>
    </row>
    <row r="1105" spans="1:3" s="123" customFormat="1">
      <c r="A1105" s="124"/>
      <c r="B1105" s="117"/>
      <c r="C1105" s="121"/>
    </row>
    <row r="1106" spans="1:3" s="123" customFormat="1">
      <c r="A1106" s="124"/>
      <c r="B1106" s="117"/>
      <c r="C1106" s="121"/>
    </row>
    <row r="1107" spans="1:3" s="123" customFormat="1">
      <c r="A1107" s="124"/>
      <c r="B1107" s="117"/>
      <c r="C1107" s="121"/>
    </row>
    <row r="1108" spans="1:3" s="123" customFormat="1">
      <c r="A1108" s="124"/>
      <c r="B1108" s="117"/>
      <c r="C1108" s="121"/>
    </row>
    <row r="1109" spans="1:3" s="123" customFormat="1">
      <c r="A1109" s="124"/>
      <c r="B1109" s="117"/>
      <c r="C1109" s="121"/>
    </row>
    <row r="1110" spans="1:3" s="123" customFormat="1">
      <c r="A1110" s="124"/>
      <c r="B1110" s="117"/>
      <c r="C1110" s="121"/>
    </row>
    <row r="1111" spans="1:3" s="123" customFormat="1">
      <c r="A1111" s="124"/>
      <c r="B1111" s="117"/>
      <c r="C1111" s="121"/>
    </row>
    <row r="1112" spans="1:3" s="123" customFormat="1">
      <c r="A1112" s="124"/>
      <c r="B1112" s="117"/>
      <c r="C1112" s="121"/>
    </row>
    <row r="1113" spans="1:3" s="123" customFormat="1">
      <c r="A1113" s="124"/>
      <c r="B1113" s="117"/>
      <c r="C1113" s="121"/>
    </row>
    <row r="1114" spans="1:3" s="123" customFormat="1">
      <c r="A1114" s="124"/>
      <c r="B1114" s="117"/>
      <c r="C1114" s="121"/>
    </row>
    <row r="1115" spans="1:3" s="123" customFormat="1">
      <c r="A1115" s="124"/>
      <c r="B1115" s="117"/>
      <c r="C1115" s="121"/>
    </row>
    <row r="1116" spans="1:3" s="123" customFormat="1">
      <c r="A1116" s="124"/>
      <c r="B1116" s="117"/>
      <c r="C1116" s="121"/>
    </row>
    <row r="1117" spans="1:3" s="123" customFormat="1">
      <c r="A1117" s="124"/>
      <c r="B1117" s="117"/>
      <c r="C1117" s="121"/>
    </row>
    <row r="1118" spans="1:3" s="123" customFormat="1">
      <c r="A1118" s="124"/>
      <c r="B1118" s="117"/>
      <c r="C1118" s="121"/>
    </row>
    <row r="1119" spans="1:3" s="123" customFormat="1">
      <c r="A1119" s="124"/>
      <c r="B1119" s="117"/>
      <c r="C1119" s="121"/>
    </row>
    <row r="1120" spans="1:3" s="123" customFormat="1">
      <c r="A1120" s="124"/>
      <c r="B1120" s="117"/>
      <c r="C1120" s="121"/>
    </row>
    <row r="1121" spans="1:3" s="123" customFormat="1">
      <c r="A1121" s="124"/>
      <c r="B1121" s="117"/>
      <c r="C1121" s="121"/>
    </row>
    <row r="1122" spans="1:3" s="123" customFormat="1">
      <c r="A1122" s="124"/>
      <c r="B1122" s="117"/>
      <c r="C1122" s="121"/>
    </row>
    <row r="1123" spans="1:3" s="123" customFormat="1">
      <c r="A1123" s="124"/>
      <c r="B1123" s="117"/>
      <c r="C1123" s="121"/>
    </row>
    <row r="1124" spans="1:3" s="123" customFormat="1">
      <c r="A1124" s="124"/>
      <c r="B1124" s="117"/>
      <c r="C1124" s="121"/>
    </row>
    <row r="1125" spans="1:3" s="123" customFormat="1">
      <c r="A1125" s="124"/>
      <c r="B1125" s="117"/>
      <c r="C1125" s="121"/>
    </row>
    <row r="1126" spans="1:3" s="123" customFormat="1">
      <c r="A1126" s="124"/>
      <c r="B1126" s="117"/>
      <c r="C1126" s="121"/>
    </row>
    <row r="1127" spans="1:3" s="123" customFormat="1">
      <c r="A1127" s="124"/>
      <c r="B1127" s="117"/>
      <c r="C1127" s="121"/>
    </row>
    <row r="1128" spans="1:3" s="123" customFormat="1">
      <c r="A1128" s="124"/>
      <c r="B1128" s="117"/>
      <c r="C1128" s="121"/>
    </row>
    <row r="1129" spans="1:3" s="123" customFormat="1">
      <c r="A1129" s="124"/>
      <c r="B1129" s="117"/>
      <c r="C1129" s="121"/>
    </row>
    <row r="1130" spans="1:3" s="123" customFormat="1">
      <c r="A1130" s="124"/>
      <c r="B1130" s="117"/>
      <c r="C1130" s="121"/>
    </row>
    <row r="1131" spans="1:3" s="123" customFormat="1">
      <c r="A1131" s="124"/>
      <c r="B1131" s="117"/>
      <c r="C1131" s="121"/>
    </row>
    <row r="1132" spans="1:3" s="123" customFormat="1">
      <c r="A1132" s="124"/>
      <c r="B1132" s="117"/>
      <c r="C1132" s="121"/>
    </row>
    <row r="1133" spans="1:3" s="123" customFormat="1">
      <c r="A1133" s="124"/>
      <c r="B1133" s="117"/>
      <c r="C1133" s="121"/>
    </row>
    <row r="1134" spans="1:3" s="123" customFormat="1">
      <c r="A1134" s="124"/>
      <c r="B1134" s="117"/>
      <c r="C1134" s="121"/>
    </row>
    <row r="1135" spans="1:3" s="123" customFormat="1">
      <c r="A1135" s="124"/>
      <c r="B1135" s="117"/>
      <c r="C1135" s="121"/>
    </row>
    <row r="1136" spans="1:3" s="123" customFormat="1">
      <c r="A1136" s="124"/>
      <c r="B1136" s="117"/>
      <c r="C1136" s="121"/>
    </row>
    <row r="1137" spans="1:3" s="123" customFormat="1">
      <c r="A1137" s="124"/>
      <c r="B1137" s="117"/>
      <c r="C1137" s="121"/>
    </row>
    <row r="1138" spans="1:3" s="123" customFormat="1">
      <c r="A1138" s="124"/>
      <c r="B1138" s="117"/>
      <c r="C1138" s="121"/>
    </row>
    <row r="1139" spans="1:3" s="123" customFormat="1">
      <c r="A1139" s="124"/>
      <c r="B1139" s="117"/>
      <c r="C1139" s="121"/>
    </row>
    <row r="1140" spans="1:3" s="123" customFormat="1">
      <c r="A1140" s="124"/>
      <c r="B1140" s="117"/>
      <c r="C1140" s="121"/>
    </row>
    <row r="1141" spans="1:3" s="123" customFormat="1">
      <c r="A1141" s="124"/>
      <c r="B1141" s="117"/>
      <c r="C1141" s="121"/>
    </row>
    <row r="1142" spans="1:3" s="123" customFormat="1">
      <c r="A1142" s="124"/>
      <c r="B1142" s="117"/>
      <c r="C1142" s="121"/>
    </row>
  </sheetData>
  <autoFilter ref="B6:C6">
    <filterColumn colId="1"/>
  </autoFilter>
  <mergeCells count="1">
    <mergeCell ref="B2:C2"/>
  </mergeCells>
  <conditionalFormatting sqref="C6">
    <cfRule type="expression" dxfId="10" priority="9">
      <formula>$B6=3</formula>
    </cfRule>
    <cfRule type="expression" dxfId="9" priority="10">
      <formula>$B6=2</formula>
    </cfRule>
    <cfRule type="expression" dxfId="8" priority="11">
      <formula>$B6=1</formula>
    </cfRule>
  </conditionalFormatting>
  <conditionalFormatting sqref="A1:A7 B5:B7 B1:B3 A8:B1048576 D1:XFD1048576 C1:C6 C10:C1048576">
    <cfRule type="expression" dxfId="7" priority="7">
      <formula>$A1=2</formula>
    </cfRule>
    <cfRule type="expression" dxfId="6" priority="8">
      <formula>$A1=1</formula>
    </cfRule>
  </conditionalFormatting>
  <conditionalFormatting sqref="B3">
    <cfRule type="expression" dxfId="5" priority="5">
      <formula>$A3=2</formula>
    </cfRule>
    <cfRule type="expression" dxfId="4" priority="6">
      <formula>$A3=1</formula>
    </cfRule>
  </conditionalFormatting>
  <conditionalFormatting sqref="B14:B18">
    <cfRule type="expression" dxfId="3" priority="1">
      <formula>$A14=4</formula>
    </cfRule>
    <cfRule type="expression" dxfId="2" priority="2">
      <formula>$A14=3</formula>
    </cfRule>
    <cfRule type="expression" dxfId="1" priority="3">
      <formula>$A14=2</formula>
    </cfRule>
    <cfRule type="expression" dxfId="0" priority="4">
      <formula>$A14=1</formula>
    </cfRule>
  </conditionalFormatting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УЗИ 2022_31.01.2023</vt:lpstr>
      <vt:lpstr>Молек-генИссл_K 31.01.2023</vt:lpstr>
      <vt:lpstr>МРТ КТ_СЦГ_2022_К_31.01.23 </vt:lpstr>
      <vt:lpstr>Патанатомия_К_31.01.2023</vt:lpstr>
      <vt:lpstr>ЭндоскопияВиды_К_31.01.2023</vt:lpstr>
      <vt:lpstr>Ds_COVID-19_2022г_К31.01.23</vt:lpstr>
      <vt:lpstr>'МРТ КТ_СЦГ_2022_К_31.01.23 '!Заголовки_для_печати</vt:lpstr>
      <vt:lpstr>Патанатомия_К_31.01.2023!Заголовки_для_печати</vt:lpstr>
      <vt:lpstr>ЭндоскопияВиды_К_31.01.2023!Заголовки_для_печати</vt:lpstr>
      <vt:lpstr>'МРТ КТ_СЦГ_2022_К_31.01.23 '!Критерии</vt:lpstr>
      <vt:lpstr>'Ds_COVID-19_2022г_К31.01.23'!Область_печати</vt:lpstr>
      <vt:lpstr>'Молек-генИссл_K 31.01.2023'!Область_печати</vt:lpstr>
      <vt:lpstr>'МРТ КТ_СЦГ_2022_К_31.01.23 '!Область_печати</vt:lpstr>
      <vt:lpstr>Патанатомия_К_31.01.2023!Область_печати</vt:lpstr>
      <vt:lpstr>'УЗИ 2022_31.01.2023'!Область_печати</vt:lpstr>
      <vt:lpstr>ЭндоскопияВиды_К_31.01.2023!Область_печати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2023-03-06T14:41:29Z</dcterms:modified>
</cp:coreProperties>
</file>